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3215"/>
  </bookViews>
  <sheets>
    <sheet name="ANEXO 4" sheetId="1" r:id="rId1"/>
  </sheets>
  <definedNames>
    <definedName name="_xlnm._FilterDatabase" localSheetId="0" hidden="1">'ANEXO 4'!$A$12:$N$225</definedName>
    <definedName name="_xlnm.Print_Area" localSheetId="0">'ANEXO 4'!$A$1:$O$232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1" l="1"/>
  <c r="J74" i="1" s="1"/>
  <c r="L33" i="1" l="1"/>
  <c r="L220" i="1" l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115" i="1" l="1"/>
  <c r="L70" i="1" l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4" i="1"/>
  <c r="L125" i="1"/>
  <c r="L130" i="1"/>
  <c r="L131" i="1"/>
  <c r="L132" i="1"/>
  <c r="L134" i="1"/>
  <c r="L135" i="1"/>
  <c r="L136" i="1"/>
  <c r="L137" i="1"/>
  <c r="L138" i="1"/>
  <c r="L139" i="1"/>
  <c r="L140" i="1"/>
  <c r="L141" i="1"/>
  <c r="L142" i="1"/>
  <c r="L154" i="1"/>
  <c r="L155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21" i="1"/>
  <c r="L223" i="1"/>
  <c r="L224" i="1"/>
  <c r="L225" i="1"/>
  <c r="L37" i="1" l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L13" i="1"/>
</calcChain>
</file>

<file path=xl/sharedStrings.xml><?xml version="1.0" encoding="utf-8"?>
<sst xmlns="http://schemas.openxmlformats.org/spreadsheetml/2006/main" count="1787" uniqueCount="349">
  <si>
    <t>ANEXO 4 INFORME DEL AVANCE PROGRAMÁTICO PRESUPUESTARIO</t>
  </si>
  <si>
    <t>MUNICIPIO DE ZIRACUARETIRO</t>
  </si>
  <si>
    <t>BENEFICIARIOS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</si>
  <si>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</si>
  <si>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</si>
  <si>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</si>
  <si>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</si>
  <si>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</si>
  <si>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</si>
  <si>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</si>
  <si>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IMPORTE AUTORIZADO</t>
  </si>
  <si>
    <t>IMPORTE DEVENGADO</t>
  </si>
  <si>
    <t>META PROGRAMADA</t>
  </si>
  <si>
    <t>META REALIZADA</t>
  </si>
  <si>
    <t>% DEL CUMPLIMIENTO DE LA META</t>
  </si>
  <si>
    <t>TIPO</t>
  </si>
  <si>
    <t>CANTIDAD</t>
  </si>
  <si>
    <t>LIC. ALBERTO OROBIO ARRIAGA</t>
  </si>
  <si>
    <t>LIC. ESTELA JALIMAR CASTRO CALVILLO</t>
  </si>
  <si>
    <t>LIC. MARIBEL RICO ARRIAGA</t>
  </si>
  <si>
    <t>SÍNDICO MUNICIPAL</t>
  </si>
  <si>
    <t>TESORERO  MUNICIPAL</t>
  </si>
  <si>
    <t>H. AYUNTAMIENTO DE ZIRACUARETIRO</t>
  </si>
  <si>
    <t>ANUAL</t>
  </si>
  <si>
    <t>SEMESTRAL</t>
  </si>
  <si>
    <t>TRIMESTRAL</t>
  </si>
  <si>
    <t>CIUDADANIA</t>
  </si>
  <si>
    <t>CIUDADANOS</t>
  </si>
  <si>
    <t xml:space="preserve">TRIMESTRAL </t>
  </si>
  <si>
    <t>SINDICATURA MUNICIPAL</t>
  </si>
  <si>
    <t xml:space="preserve">ANUAL </t>
  </si>
  <si>
    <t>POBLACION EN GENERAL</t>
  </si>
  <si>
    <t>PORCENTAJE DE METROS CUADRADOS DE INFRAESTRUCTURA DEPORTIVA</t>
  </si>
  <si>
    <t>PORCENTAJE DE SOLICITUDES ATENDIDAS</t>
  </si>
  <si>
    <t>M.P.P MARÍA MONSERRAT FARÍAS AGUIRRE</t>
  </si>
  <si>
    <t xml:space="preserve"> </t>
  </si>
  <si>
    <t>CONTRALORA MUNICIPAL</t>
  </si>
  <si>
    <t>PRESIDENTE MUNICIPAL</t>
  </si>
  <si>
    <t>________________________________________________</t>
  </si>
  <si>
    <t>___________________________________________________</t>
  </si>
  <si>
    <t xml:space="preserve">          ___________________________________________</t>
  </si>
  <si>
    <t xml:space="preserve">MUNICIPIO CON ORDEN Y JUSTICIA SOCIAL </t>
  </si>
  <si>
    <t>CONTRIBUIR A LA EDIFICACIÓN DE UN GOBIERNO EFICIENTE CORRESPONSABLE, ABIERTO, TRANSPARENTE Y CERCANO A LA GENTE MEDIANTE GESTIÓN DE LAS PETICIONES REALIZADAS POR LA CIUDADANÍA.</t>
  </si>
  <si>
    <t xml:space="preserve">FONDO GENERAL </t>
  </si>
  <si>
    <t>FONDO GENERAL</t>
  </si>
  <si>
    <t xml:space="preserve">AYUNTAMIENTO </t>
  </si>
  <si>
    <t>TASA DE VARIACIÓN DE MECANISMOS APLICADOS PARA UNA ADECUADA REPRESENTACIÓN LEGAL</t>
  </si>
  <si>
    <t>MUNICIPIO</t>
  </si>
  <si>
    <t>MUNICIPIO HUMANISTA</t>
  </si>
  <si>
    <t xml:space="preserve">MUNICIPIO HUMANISTA </t>
  </si>
  <si>
    <t xml:space="preserve">NIÑOS, NIÑAS, ADOLESCENTES, MUJERES LACTANDO, PERSONAS CON DISCAPACIDAD, ADULTOS MAYORES </t>
  </si>
  <si>
    <t>PORCENTAJE DE OBRAS EJECUTADAS</t>
  </si>
  <si>
    <t>PORCENTAJE DE METROS LINEALES DE DRENAJE SANITARIO</t>
  </si>
  <si>
    <t>PORCENTAJE DE METROS LINEALES DE REDES ELÉCTRICAS</t>
  </si>
  <si>
    <t>PORCENTAJE DE METROS LINEALES DE REHABILITACIÓN DE CAMINOS RURALES</t>
  </si>
  <si>
    <t>TASA DE VARIACIÓN PARA MEDIR EL DESARROLLO DE UNA CULTURA AMBIENTAL</t>
  </si>
  <si>
    <t>TASA DE VARIACIÓN DE ESTRATEGIAS PARA PROMOVER LA EDUCACIÓN AMBIENTAL</t>
  </si>
  <si>
    <t>SEGURIDAD PÚBLICA</t>
  </si>
  <si>
    <t>CONTRIBUIR A MEJORAR LOS ÍNDICES DE SEGURIDAD EN EL MUNICIPIO, MEDIANTE LA COORDINACIÓN DIRECTA Y PERMANENTE CON EL GOBIERNO DEL ESTADO Y LA FEDERACIÓN PARA LA INSTRUMENTACIÓN DE LAS ESTRATEGIAS QUE CONTRIBUYAN A INSTAURAR Y MANTENER LA PAZ Y EL ORDEN PÚBLICO.</t>
  </si>
  <si>
    <t xml:space="preserve">
CONTRIBUIR A PROCURAR UN ADECUADO CONTROL, DIRECCIÓN Y UNA EFICAZ REGULACIÓN DEL TRÁNSITO, LA VIALIDAD Y LA MOVILIDAD AL INTERIOR DEL MUNICIPIO, GARANTIZANDO LA SEGURIDAD VIAL DE LOS TRANSEÚNTES, Y DISMINUYENDO EL ÍNDICE DE ACCIDENTES AL CONTAR CON VIALIDADES SEGURAS Y ORDENADAS.
</t>
  </si>
  <si>
    <t xml:space="preserve">PORCENTAJE DE MECANISMOS, ESTRATÉGIAS Y ACCIONES QUE DISMINUYAN LOS ACCIDENTES Y HECHOS DE TRÁNSITO.
</t>
  </si>
  <si>
    <t>CONTRIBUIR PARA QUE TODOS LOS SECTORES SOCIALES  DEL MUNICIPIO CUENTEN CON MEJORES CONDICIONES PARA EL DESARROLLO INTEGRAL, SOCIAL, ECONÓMICO Y CULTURAL, MEDIANTE LA EJECUCIÓN DE PROGRAMAS SOCIALES.</t>
  </si>
  <si>
    <t>TASA DE VARIACIÓN DE MECANISMOS PROMUEVAN EL CRECIMIENTO ECONÓMICO</t>
  </si>
  <si>
    <t>´Bajo protesta de decir verdad, declaramos que este reporte y sus notas son razonablemente correctos, y son responsabilidad del emisor.’</t>
  </si>
  <si>
    <t xml:space="preserve">GENERAR LAS ESTRATEGIAS RESPECTIVAS QUE PROMUEVAN UNA ATENCIÓN OPORTUNA E INTEGRAL DE EMERGENCIAS, DESASTRES Y CONTINGENCIAS MUNICIPALES, QUE GARANTICEN UNA DISMINUCIÓN DE TIEMPOS DE RESPUESTA A EMERGENCIAS Y PROCURANDO ESTABLECER UNA CULTURA PREVENTIVA EN EL MUNICIPIO.  </t>
  </si>
  <si>
    <t>DEL 1 DE ENERO AL 31 DE MARZO DEL AÑO 2026</t>
  </si>
  <si>
    <t>PRESIDENCIA MUNICIPAL</t>
  </si>
  <si>
    <t>MUNICIPIO DE ORDEN Y JUSTICIA SOCIAL</t>
  </si>
  <si>
    <t>CONTRIBUIR A FORTALECER LA ACTUACIÓN DEL GOBIERNO LOCAL PARA MEJORAR LAS CONDICIONES SOCIALES, DE GESTIÓN, CONEXIÓN Y CULTURA CÍVICA, PROMOVIENDO EL DESARROLLO SOSTENIBLE E INTEGRAL DEL MUNICIPIO</t>
  </si>
  <si>
    <t xml:space="preserve">PORCENTAJE DE CUMPLIMIENTO DE PROYECTOS </t>
  </si>
  <si>
    <t xml:space="preserve">PORCENTAJE DE ACCIONES DE VINCULACIÓN CON LA CIUDADANÍA </t>
  </si>
  <si>
    <t xml:space="preserve"> ÍNDICE DE PROGRAMA IMPLEMENTADO AL AÑO</t>
  </si>
  <si>
    <t xml:space="preserve">ÍNDICE DE PROGRAMA IMPLEMENTADO </t>
  </si>
  <si>
    <t xml:space="preserve"> MECANISMOS IMPLEMENTADOS</t>
  </si>
  <si>
    <t xml:space="preserve">MECANISMOS IMPLEMENTADOS </t>
  </si>
  <si>
    <t xml:space="preserve">SOLICITUDES ATENDIDAS </t>
  </si>
  <si>
    <t>ÍNDICE DE PERSONAS BENEFICIADAS DE LAS POLÍTICAS PÚBLICAS DE DESARROLLO CIVICO, CULTURA Y POLÍTICO</t>
  </si>
  <si>
    <t xml:space="preserve"> PROYECTOS IMPLEMENTADOS </t>
  </si>
  <si>
    <t xml:space="preserve"> MECÁNISMOS DE COMUNICACIÓN</t>
  </si>
  <si>
    <t xml:space="preserve">ACCIONES DE COMUNICACIÓN  </t>
  </si>
  <si>
    <t>ÍNDICE DE JUZGADOS CÍVICOS FUNCIONALES</t>
  </si>
  <si>
    <t>MECANISMOS DE REGULACIÓN CÍVICA</t>
  </si>
  <si>
    <t xml:space="preserve">CIUDADANÍA </t>
  </si>
  <si>
    <t>CIUDADANÍA DE LAS LOCALIDADES PRINCIPALES</t>
  </si>
  <si>
    <t>NIÑAS, NIÑOS, JÓVENES</t>
  </si>
  <si>
    <t>REGIDORES</t>
  </si>
  <si>
    <t xml:space="preserve">CONTRIBUIR A PROMOVER ESTRATEGIAS PARA LOGRAR UNA EFECTIVA REPRESENTACION CIUDADANA EN EL AYUNTAMIENTO </t>
  </si>
  <si>
    <t>CONTRIBUIR A GARANTIZAR UNA JUSTICIA MUNICIPAL EFECTIVA MEDIANTE MECANISMOS DE ATENCIÓN Y MEDIACIÓN CIUDADANA, Y LA SUPERVISIÓN DE LAS FINANZAS PÚBLICAS, PARA PROPORCIONAR CERTEZA JURÍDICA Y PREVENIR LA CORRUPCIÓN</t>
  </si>
  <si>
    <t xml:space="preserve">TESORERIA MUNICIPAL </t>
  </si>
  <si>
    <t>CONTRIBUIR A OPTIMIZAR LA RECAUDACIÓN DE IMPUESTOS Y LA GESTIÓN PRESUPUESTAL PARA MAXIMIZAR LOS RECURSOS PROPIOS Y MEJORAR LOS SERVICIOS DE LA TESORERÍA MUNICIPAL.</t>
  </si>
  <si>
    <t>CONTRALORIA MUNICIPAL</t>
  </si>
  <si>
    <t>SECRETARÍA MUNICIPAL</t>
  </si>
  <si>
    <t>MUNICIPIO CON ORDEN Y JUSTICIA SOCIAL</t>
  </si>
  <si>
    <t>PROMOVER UN GOBIERNO MUNICIPAL TRANSPARENTE, PARTICIPATIVO Y DE PUERTAS ABIERTAS, QUE GARANTICE EL ACCESO A LA INFORMACIÓN, LA RENDICIÓN DE CUENTAS Y EL RESPETO A LOS DERECHOS HUMANOS, FORTALECIENDO LA GOBERNANZA Y LA JUSTICIA SOCIAL PARA LOGRAR UNA CONVIVENCIA DEMOCRÁTICA Y UN DESARROLLO INSTITUCIONAL EFICAZ EN BENEFICIO DE LA CIUDADANÍA.</t>
  </si>
  <si>
    <t>RECURSOS HUMANOS</t>
  </si>
  <si>
    <t xml:space="preserve">CONTRIBUIR A GENERAR LAS CONDICIONES PARA MAXIMIZAR LOS RECURSOS HUMANOS Y MATERIALES DE LA ADMINISTRACIÓN PÚBLICA MUNICIPAL CON LA FINALIDAD DE GENERAR UN ALTO NIVEL DE ORGANIZACIÓN Y EFICIENTAR LA OPERATIVIDAD DE LAS ACCIONES DE GOBIERNO.  </t>
  </si>
  <si>
    <t>PROTECCIÓN CIVIL</t>
  </si>
  <si>
    <t>CONTRIBUIR A GARANTIZAR LA PROTECCIÓN INTEGRAL DE LA POBLACIÓN ANTE EMERGENCIAS Y DESASTRES, MEDIANTE UNA RESPUESTA OPORTUNA Y EL FOMENTO DE UNA CULTURA DE PREVENCIÓN EN EL MUNICIPIO</t>
  </si>
  <si>
    <t xml:space="preserve">PROTECCIÓN CIVIL </t>
  </si>
  <si>
    <t>CONTRIBUIR A CONTRIBUIR A INSTAURAR Y MANTENER LA PAZ Y EL ORDEN PÚBLICO EN EL MUNICIPIO PARA MEJORAR LA SEGURIDAD DE LA POBLACIÓN.</t>
  </si>
  <si>
    <t>OFICIALIA MAYOR</t>
  </si>
  <si>
    <t>CONTRIBUIR A AUMENTAR LA COBERTURA DE SERVICIOS PÚBLICOS MUNICIPALES, MEJORANDO LA INFRAESTRUCTURA MUNICIPAL
Y GARANTIZANDO QUE ESTOS SEAN DE CALIDAD Y SUFICIENTES PARA EL MUNICIPIO.</t>
  </si>
  <si>
    <t xml:space="preserve">MEDIO AMBIENTE Y PROTECCIÓN ANIMAL </t>
  </si>
  <si>
    <t>MUNICIPIO AGRÍCOLA AMBIENTALISTA</t>
  </si>
  <si>
    <t xml:space="preserve">CONTRIBUIR A DESARROLLAR UNA CULTURA AMBIENTAL QUE PERMITA ESTABLECER BUENOS HÁBITOS EN LA CIUDADANÍA, PROMOVIENDO EL CUIDADO, PROTECCIÓN Y USO SUSTENTABLE DE LOS RECURSOS NATURALES DEL MUNICIPIO. </t>
  </si>
  <si>
    <t xml:space="preserve"> MUNICIPIO CON INFRAESTRUCTURA</t>
  </si>
  <si>
    <t xml:space="preserve">  CONTRIBUIR A ESTABLECER MECANISMOS QUE PERMITAN LA GESTIÓN Y EL DESARROLLO INTEGRAL DE LAS FAMILIAS DEL
MUNICIPIO, ASÍ COMO TODOS AQUELLOS SECTORES DE LA POBLACIÓN QUE SE ENCUENTRAN EN UN GRADO DE
VULNERABILIDAD, PROCURANDO ALCANZAR UN MEJOR NIVEL DE VIDA.</t>
  </si>
  <si>
    <t>CONTRIBUIR A ESTABLECER MECANISMOS QUE PERMITAN LA GESTIÓN Y EL DESARROLLO INTEGRAL DE LAS FAMILIAS DEL
MUNICIPIO, ASÍ COMO TODOS AQUELLOS SECTORES DE LA POBLACIÓN QUE SE ENCUENTRAN EN UN GRADO DE
VULNERABILIDAD, PROCURANDO ALCANZAR UN MEJOR NIVEL DE VIDA</t>
  </si>
  <si>
    <t>CONTRIBUIR A MEJORAR LAS CONDICIONES DE VIDA DIGNAS Y UNA ALTA COHESIÓN SOCIAL ENTRE LOS HABITANTES, JUNTO CON EL IMPULSO AL DESARROLLO AGROPECUARIO DEL MUNICIPIO, SE LOGRAN MEDIANTE LA VINCULACIÓN DE LOS ENTES PRODUCTIVOS AGRÍCOLAS, AGROPECUARIOS Y DEL SECTOR PRIMARIO, QUE SE INCORPORAN A LOS BENEFICIOS DE LOS PROGRAMAS CONCURRENTES DESTINADOS AL CAMPO POR PARTE DE LA FEDERACIÓN, EL ESTADO Y EL MUNICIPIO, POTENCIANDO EL DESARROLLO DE LAS ACTIVIDADES AGROPECUARIAS Y FORTALECIENDO LA ECONOMÍA LOCAL Y EL BIENESTAR DE QUIENES SE DEDICAN AL CAMPO.</t>
  </si>
  <si>
    <t xml:space="preserve"> MUNICIPIO AGRÍCOLA AMBIENTALISTA </t>
  </si>
  <si>
    <t>JUVENTUD Y DEPORTE</t>
  </si>
  <si>
    <t>CONTRIBUIR A PRESERVAR Y REVALORIZAR LOS VALORES, LA IDENTIDAD, LAS COSTUMBRES Y TRADICIONES QUE DISTINGUEN A ZIRACUARETIRO, POSICIONÁNDOLO COMO UN REFERENTE TURÍSTICO ESTATAL Y NACIONAL MEDIANTE LA CALIDEZ DE SU GENTE, SU NATURALEZA Y SUS CULTIVOS, Y APLICANDO POLÍTICAS PÚBLICAS QUE GARANTICEN UNA ATENCIÓN MIGRATORIA DE CALIDAD Y EL RESPETO A LOS DERECHOS HUMANOS TANTO DENTRO COMO FUERA DEL TERRITORIO MUNICIPAL.</t>
  </si>
  <si>
    <t>CONTRIBUIR EN LA MEJORA DE LAS OPORTUNIDADES Y EL NIVEL EDUCATIVO EN EL MUNICIPIO, PROMOVIENDO UNA EDUCACIÓN INCLUYENTE, EQUITATIVA DE CALIDAD, Y EL INVOLUCRAMIENTO DE LA SOCIEDAD CIVIL EN LOS PROCESOS EDUCATIVOS.</t>
  </si>
  <si>
    <t xml:space="preserve"> CONTRIBUIR EN LA MEJORA DE LAS OPORTUNIDADES Y EL NIVEL EDUCATIVO EN EL MUNICIPIO, PROMOVIENDO UNA EDUCACIÓN INCLUYENTE, EQUITATIVA DE CALIDAD, Y EL INVOLUCRAMIENTO DE LA SOCIEDAD CIVIL EN LOS PROCESOS EDUCATIVOS.</t>
  </si>
  <si>
    <t xml:space="preserve">INSTITUTO DE LA MUJER ZIRACUARETIRENSE </t>
  </si>
  <si>
    <t xml:space="preserve">PORCENTAJE DE ESTRATEGIAS PARA LOGRAR UNA EFECTIVA REPRESENTACION CIUDADANA EN EL AYUNTAMIENTO  </t>
  </si>
  <si>
    <t xml:space="preserve">PROCESOS DE ATENCIÓN CIUDADANA </t>
  </si>
  <si>
    <t xml:space="preserve">PORCENTAJE DE ASISTENCIA A LAS SESIONES DEL AYUNTAMIENTO </t>
  </si>
  <si>
    <t xml:space="preserve">PORCENTAJE DEL DESEMPEÑO DE LAS COMISIONES ENCOMENDADAS </t>
  </si>
  <si>
    <t xml:space="preserve">PORCENTAJE DE INFORME ANUAL DE ACTIVIDADES </t>
  </si>
  <si>
    <t xml:space="preserve">PORCENTAJE DE REGLAMENTOS PROPUESTOS </t>
  </si>
  <si>
    <t xml:space="preserve">PORCENTAJE DE PARTICIPACIÓN EN CEREMONIAS CIVICAS </t>
  </si>
  <si>
    <t>CIUDADANÍA</t>
  </si>
  <si>
    <t xml:space="preserve">PORCENTAJE DE CUMPLIMIENTO DE ACCIONES </t>
  </si>
  <si>
    <t>TASA DE VARIACIÓN DE ACCIONES DE VIGILANCIA Y SEGUIMIENTO DE LA HACIENDA PÚBLICA MUNICIPAL</t>
  </si>
  <si>
    <t>PORCENTAJE DE MECANISMOS DE SEGUIMIENTO Y VIGILANCIA</t>
  </si>
  <si>
    <t>TASA DE VARIACIÓN DE ESTRATEGIAS APLICADAS PARA UNA IMPARTICIÓN DE JUSTICIA CÍVICA EFICIENTE</t>
  </si>
  <si>
    <t xml:space="preserve">PORCENTAJE DE MECANISMOS DE CONCILIACIÓN </t>
  </si>
  <si>
    <t>PORCENTAJE DE ASUNTOS LEGALES ATENDIDOS</t>
  </si>
  <si>
    <t>PORCENTAJE DE FORTALECIMIENTO DE LA GESTIÓN HACENDARIA</t>
  </si>
  <si>
    <t>NIVEL DE EQUILIBRIO PRESUPUESTAL</t>
  </si>
  <si>
    <t>PORCENTAJE DE AVANCE EN LA FORMULACIÓN DE LA LEY DE INGRESOS</t>
  </si>
  <si>
    <t>PORCENTAJE DE AVANCE EN LA ACTUALIZACIÓN DEL CATASTRO</t>
  </si>
  <si>
    <t>NIVEL DE DIGITALIZACIÓN CATASTRAL</t>
  </si>
  <si>
    <t>PORCENTAJE DE INCREMENTO EN LA RECAUDACIÓN DE IMPUESTOS MUNICIPALES</t>
  </si>
  <si>
    <t>PORCENTAJE DE CUMPLIMIENTO EN METAS DE GASTO PROGRAMADO</t>
  </si>
  <si>
    <t>PORCENTAJE DE CUMPLIMIENTO EN LA FORMULACIÓN DEL PRESUPUESTO</t>
  </si>
  <si>
    <t>PORCENTAJE DE AVANCE EN ARMONIZACIÓN CONTABLE</t>
  </si>
  <si>
    <t>PORCENTAJE DE ENTREGA OPORTUNA DE LA CUENTA PÚBLICA</t>
  </si>
  <si>
    <t>NIVEL DE CUMPLIMIENTO DE LOS CRITERIOS DE RESPONSABILIDAD HACENDARIA</t>
  </si>
  <si>
    <t>PORCENTAJE DE REDUCCIÓN DE LA DEUDA PÚBLICA</t>
  </si>
  <si>
    <t>PORCENTAJE DE CUMPLIMIENTO EN METAS DE BALANCE PRESUPUESTARIO</t>
  </si>
  <si>
    <t>PORCENTAJE DE LA POBLACIÓN DE ZIRACUARETIRO QUE PERCIBE UNA MEJORA EN LA OPORTUNIDAD Y CALIDAD DE LOS SERVICIOS MUNICIPALES</t>
  </si>
  <si>
    <t>GRADO  DE IMPLEMENTACIÓN DE LOS PROCESOS Y PLANES DE ADMINISTRACIÓN MUNICIPAL FORMULADOS EN LÍNEA CON LOS RECURSOS Y METAS INSTITUCIONALES</t>
  </si>
  <si>
    <t>PORCENTAJE DE AVANCE EN LA EJECUCIÓN DE LAS ACCIONES DEL PLAN ANUAL DE TRABAJO</t>
  </si>
  <si>
    <t>PORCENTAJE DE AVANCE EN LA IMPLEMENTACIÓN DE MECANISMOS PARA LA DIFUSIÓN Y APLICACIÓN DE LOS LINEAMIENTOS DE ENTREGA-RECEPCIÓN</t>
  </si>
  <si>
    <t>GRADO DE IMPLEMENTACIÓN DE LOS MECANISMOS NORMATIVOS PARA REGULAR EL ACTUAR DE LOS SERVIDORES PÚBLICOS MUNICIPALES</t>
  </si>
  <si>
    <t>NIVEL DE CONOCIMIENTO Y APLICACIÓN DEL CÓDIGO DE ÉTICA ENTRE LOS SERVIDORES PÚBLICOS</t>
  </si>
  <si>
    <t>GRADO DE AVANCE EN LAS ACCIONES DE FORTALECIMIENTO DE LA ESTRUCTURA Y SISTEMA DE PROCEDIMIENTOS ADMINISTRATIVOS PARA LOS ÓRGANOS INTERNOS DE CONTRO</t>
  </si>
  <si>
    <t>GRADO E DE AVANCE EN EL FORTALECIMIENTO DE LOS MECANISMOS DE DIFUSIÓN PARA LA PROMOCIÓN DE LA DENUNCIA CIUDADANA</t>
  </si>
  <si>
    <t>VIGILANCIA, INSPECCIÓN Y CONTROL DE LAS OBRAS</t>
  </si>
  <si>
    <t>SERVIDORES PÚBLICOS</t>
  </si>
  <si>
    <t xml:space="preserve">PORCENTAJE DE MECANISMO INTERNOS </t>
  </si>
  <si>
    <t xml:space="preserve">PORCENTAJE DE ACCIONES DE ATENCIÓN </t>
  </si>
  <si>
    <t>ÍNDICE DE ATENCIÓN CIUDADANA</t>
  </si>
  <si>
    <t>PORCENTAJE DE ACCIONES</t>
  </si>
  <si>
    <t>ÍNDICE DE LICENCIAS EXPEDIDAS</t>
  </si>
  <si>
    <t>PORCENTAJE DE LINEAMIENTOS DE REGULACIÓN DE COMERCIO</t>
  </si>
  <si>
    <t xml:space="preserve">PORCENTAJE DE ACCIONES  </t>
  </si>
  <si>
    <t>PORCENTAJE DE ACCIONES DE ARMONÍA</t>
  </si>
  <si>
    <t>PORCENTAJE DE MECANISMOS DE COMUNICACIÓN</t>
  </si>
  <si>
    <t>PORCENTAJE DE MECANISMOS DE COLABORACIÓN</t>
  </si>
  <si>
    <t>PORCENTAJE DE MECANISMOS DE OPERACIÓN ARCHIVISTICA</t>
  </si>
  <si>
    <t>PORCENTAJE DE MECANISMOS DE GESTION ARCHIVISTICA</t>
  </si>
  <si>
    <t>CIUDADANIA DE COMUNIDADES INDIGENAS</t>
  </si>
  <si>
    <t xml:space="preserve">ACCIONES DE FORTALECIMIENTO DE LA ADMINISTRACIÓN PÚBLICA </t>
  </si>
  <si>
    <t xml:space="preserve">FORTALECIMIENTO DE CONDICIONES Y RECURSOS PARA LA GESTIÓN MUNICIPAL. </t>
  </si>
  <si>
    <t>MECANISMOS IMPLEMENTADOS</t>
  </si>
  <si>
    <t xml:space="preserve"> ESPACIOS  
ADECUADOS</t>
  </si>
  <si>
    <t>MATERIAL  
ENTREGADO</t>
  </si>
  <si>
    <t>CAPACITACIONES A PERSONAL</t>
  </si>
  <si>
    <t>PLANES ANUALES DE CAPACITACIÓN</t>
  </si>
  <si>
    <t>22 ÁREAS</t>
  </si>
  <si>
    <t xml:space="preserve">PORCENTAJE DE ATENCIÓN A EMERGENCIAS </t>
  </si>
  <si>
    <t>PORCENTAJE DE REVISIÓN DE ASENTAMIENTOS HUMANOS</t>
  </si>
  <si>
    <t xml:space="preserve">ÍNDICE DE REGLAMENTOS CREADOS O ACTUALIZADOS </t>
  </si>
  <si>
    <t>ÍNDICE DE UNIDADES CREADAS</t>
  </si>
  <si>
    <t>ÍNDICE DE ACTUALIZACIONES AL ATLAS DE RIESGO</t>
  </si>
  <si>
    <t>PORCENTAJE DE MECANISMOS IMPLEMENTADOS</t>
  </si>
  <si>
    <t>PORCENTAJE DE VEHÍCULOS GESTIONADOS</t>
  </si>
  <si>
    <t>PORCENTAJE DE MEDIOS PARA GARANTIZAR LA SEGURIDAD</t>
  </si>
  <si>
    <t>PORCENTAJE DE VINCULACION Y PARTICIPANCION CIUDADANA CON LA SEGURIDAD PUBLICA MUNICIPAL REALIZADO</t>
  </si>
  <si>
    <t>PORCENTAJE DE INSTAURACIÓN, REVISIÓN Y MONITOREO DE LOS MECANISMOS DE SEGURIDAD PROPICIOS PARA ABONAR A LA DISMINUCIÓN DE LOS ÍNDICES DE SEGURIDAD EN EL MUNICIPIO Y PREVENCIÓN DEL DELITO</t>
  </si>
  <si>
    <t>PORCENTAJE DE COORDINACION INTERINSTITUCIONAL CON LAS AUTORIDADES ENCARGADAS DE PROPORCIONAR SEGURIDAD PUBLICA</t>
  </si>
  <si>
    <t>PORCENTAJE DEL PROGRAMA DE VINCULACION Y PARTICIPACION DE LA CIUDADANIA CON LA SEGURIDAD PUBLICA</t>
  </si>
  <si>
    <t>PORCENTAJE PARA GARANTIZAR LA SEGURIDAD DE LOS ELEMENTOS DE SEGURIDAD PUBLICA EN EL DESEMPEÑO DE SUS FUNCIONES MEDIANTE EQUIPAMIENTO ADECUADO)</t>
  </si>
  <si>
    <t>PORCENTAJE DE CAMPAÑAS DE DENUNCIA Y PREVENCION DEL DELITO, ASI COMO PROGRAMAS DE VIGILANCIA</t>
  </si>
  <si>
    <t>PORCENTAJE PARA MEJORAR LAS CONDICIONES MATERIALES Y HUMANAS DE ELEMENTOS DE SEGURIDAD PUBLICA</t>
  </si>
  <si>
    <t>PORCENTAJE DE ESTRATEGIA PARA DIFUNDIR EL MARCO REGULATORIO DE LA SEGURIDAD PUBLICA MUNICIPAL EMPRENDIDA</t>
  </si>
  <si>
    <t>PORCENTAJE DE MECANISMOS PARA DIFUNDIR EL MARCO REGULATORIO DE LA  SEGURIDAD PUBLICA MUNICIPAL</t>
  </si>
  <si>
    <t xml:space="preserve">PORCENTAJE DE PROGRAMAS DE PARTICIPACION CIUDADANA CON EL FIN DE PROMOVEER LA CONFIANZA CON LOS ELEMENTOS DE SEGURIDAD PUBLICA </t>
  </si>
  <si>
    <t xml:space="preserve">FONDO IV </t>
  </si>
  <si>
    <t>ESTUDIANTES DE CENTROS EDUCATIVOS</t>
  </si>
  <si>
    <t>ELEMENTOS DE SEGURIDAD PUBLICA</t>
  </si>
  <si>
    <t>TRÁNSITO Y VIALIDAD MUNICIPAL</t>
  </si>
  <si>
    <t>ACCIDENTES VIALES</t>
  </si>
  <si>
    <t>PORCENTAJE DE CAPACITCION A ELEMENTOS DE TRANSITO</t>
  </si>
  <si>
    <t>PORCENTAJE DE PROGRAMA DE CULTURA VIAL</t>
  </si>
  <si>
    <t xml:space="preserve">CORRECTA APLICACIÓN DEL REGLAMENTO DE TRANSITO </t>
  </si>
  <si>
    <t>CAMPAÑAS DE DIFUSION</t>
  </si>
  <si>
    <t>PORCENTAJE DE CAMPAÑAS DE SEÑALIZACION VIAL</t>
  </si>
  <si>
    <t>BITACORAS DE ACCIONES</t>
  </si>
  <si>
    <t>MECANISMO DE REGULACION VIAL</t>
  </si>
  <si>
    <t>POBLACION GENERAL / PERSONAL OPERATIVO</t>
  </si>
  <si>
    <t>OPERATIVO</t>
  </si>
  <si>
    <t xml:space="preserve">POBLACION GENERAL </t>
  </si>
  <si>
    <t xml:space="preserve">18,402 / 6 </t>
  </si>
  <si>
    <t>18,402/6</t>
  </si>
  <si>
    <t>PORCENTAJE DE COBERTURA DE SERVICIOS PÚBLICOS MUNICIPALES.</t>
  </si>
  <si>
    <t>PORCENTAJE DE ENCUESTAS REALIZADAS</t>
  </si>
  <si>
    <t>MECANISMOS POR
IMPLEMENTAR</t>
  </si>
  <si>
    <t>PORCENTAJE DE LUMINARIAS EN FUNCIONAMIENTO.</t>
  </si>
  <si>
    <t>PLAN MUNICIPAL DE
RENOVACIÓN</t>
  </si>
  <si>
    <t>PORCENTAJE DE LUMINARIAS
RENOVADAS</t>
  </si>
  <si>
    <t>LINEAMIENTOS PARA EL
ADECUADO
FUNCIONAMIENTO</t>
  </si>
  <si>
    <t>MECANISMOS DE MEJORA EN PARQUES Y JARDINES.</t>
  </si>
  <si>
    <t>PLAZAS EN BUEN
ESTADO</t>
  </si>
  <si>
    <t>PROGRAMAS DE
CONCIENTIZACIÓN</t>
  </si>
  <si>
    <t>PORCENTAJE DE MANTENIMIENTO Y REPARACION EN INFRAESTRUCTURA</t>
  </si>
  <si>
    <t>MANTENIMIENTO Y LIMPIEZAS</t>
  </si>
  <si>
    <t xml:space="preserve">REMODELACIONES </t>
  </si>
  <si>
    <t>MECANISMOS DE USO PARA EL RASTRO MUNICIPAL.</t>
  </si>
  <si>
    <t>RASTRO MUNICIPAL
BUEN ESTADO</t>
  </si>
  <si>
    <t xml:space="preserve">MECANISMOS DE USO PARA SISTEMAS </t>
  </si>
  <si>
    <t>CAPACITACIONES</t>
  </si>
  <si>
    <t>EQUIPOS CON MANTENIMIENTOS</t>
  </si>
  <si>
    <t xml:space="preserve"> MUNICIPIO AGRICOLA AMBIENTALISTA</t>
  </si>
  <si>
    <t>PROYECTOS DE REFORESTACIÓN</t>
  </si>
  <si>
    <t>CONVENIOS DE COORDINACIÓN</t>
  </si>
  <si>
    <t xml:space="preserve"> CIUDADANÍA</t>
  </si>
  <si>
    <t>PORCENTAJE DE BENEFICIARIOS DE OBRA PUBLICA</t>
  </si>
  <si>
    <t>PORCENTAJE DE METROS LINEALES ENVIALIDADES URBANAS</t>
  </si>
  <si>
    <t>PORCENTAJE DE METROS LINEALES VIALIDADES URBANAS</t>
  </si>
  <si>
    <t xml:space="preserve">PORCENTAJE DE METROS LINEALES DE REDES DE AGUA POTABLE </t>
  </si>
  <si>
    <t>PORCENTAJE DE METROS LINEALES  DE INFRAESTRUCTURA EDUCATIVA</t>
  </si>
  <si>
    <t>PORCENTAJE DE PROYECTOS APROBADOS</t>
  </si>
  <si>
    <t>PORCENTAJE DE OBRAS A SUPERVISAR</t>
  </si>
  <si>
    <t>PORCENTAJE DE AVANCE DE VIALIDADES CON CARTOGRAFIA ACTUALIZADA REQUERIDA</t>
  </si>
  <si>
    <t>PORCENTAJE DE AVANCE DE VIALIDADES CON NOMENCLATURA ACTUALIZADA REQUERIDA</t>
  </si>
  <si>
    <t>POBLACIÓN EN GENERAL</t>
  </si>
  <si>
    <t>100.00 METROS LINEALES Y 540.00 METROS CUADRADOS</t>
  </si>
  <si>
    <t>540 .. METROS CUADRADOS</t>
  </si>
  <si>
    <t>1296.00 METROS LINEALES</t>
  </si>
  <si>
    <t xml:space="preserve">DIF   </t>
  </si>
  <si>
    <t xml:space="preserve">MECANISMOS DE GESTION </t>
  </si>
  <si>
    <t>GESTIONES REALIZADAS</t>
  </si>
  <si>
    <t>CONMEMORACIONES REALIZADAS</t>
  </si>
  <si>
    <t xml:space="preserve">IINDICE DE MEJORAS EN LAS INSTALACIONES </t>
  </si>
  <si>
    <t>PROYECTOS DE INFRESTRUCTURA</t>
  </si>
  <si>
    <t xml:space="preserve">INDICE DE NIÑOS BENEFICAODOS </t>
  </si>
  <si>
    <t>APERURAS DE GUARDERIAS</t>
  </si>
  <si>
    <t xml:space="preserve">ACCIONES A IMPLEMENTAR </t>
  </si>
  <si>
    <t xml:space="preserve">INDICE DE ADULTOS MAYORES BENEFICIADOS </t>
  </si>
  <si>
    <t xml:space="preserve">INDICE DE CIUDADADANOS ATENDIDOS </t>
  </si>
  <si>
    <t xml:space="preserve">MECANISMOS DE COLABORACION </t>
  </si>
  <si>
    <t>MEJORAS REALIZADAS A LA UBR</t>
  </si>
  <si>
    <t>INDICE DE PERSONAS CON DISCAPACIDAD BENEFICIADOS</t>
  </si>
  <si>
    <t xml:space="preserve">MECANISMOS A IMPLEMENTAR </t>
  </si>
  <si>
    <t>BIEN COMÚN</t>
  </si>
  <si>
    <t>PORCENTAJE DE POBLACIÓN CON MEJORA PERCIBIDA EN SUS CONDICIONES DE VIDA Y COHESIÓN SOCIAL</t>
  </si>
  <si>
    <t xml:space="preserve">NÚMERO DE MECANISMOS DE COORDINACIÓN ESTABLECIDOS CON DISTINTOS ÓRDENES DE GOBIERNO PARA IMPLEMENTAR POLÍTICAS Y PROGRAMAS SOCIALES
</t>
  </si>
  <si>
    <t>IMPLEMENTACIÓN DE PADRÓN DE BENEFICIARIOS</t>
  </si>
  <si>
    <t>PORCENTAJE DE VIVIENDAS CON ACCESO A SERVICIOS BÁSICOS EN CONDICIONES ADECUADAS</t>
  </si>
  <si>
    <t>TOTAL DE PROGRAMAS REALIZADOS SOBRE EL TOTAL DE PROGRAMAS POR REALIZAR</t>
  </si>
  <si>
    <t>MECANISMOS DE COORDINACION</t>
  </si>
  <si>
    <t>PORCENTAJE DE ACCIONES DE DESARROLLO DEL CAMPO</t>
  </si>
  <si>
    <t>CAPACITACIONES REALIZADAS</t>
  </si>
  <si>
    <t xml:space="preserve">PROGRAMAS MUNICIPALES </t>
  </si>
  <si>
    <t xml:space="preserve">PROYECTOS DE TECNIFICACIÓN </t>
  </si>
  <si>
    <t>MECANISMO DE CULTURA SOSTENIBLE</t>
  </si>
  <si>
    <t>PORCENTAJE DE GESTION QUE BENEFICIAN EL DESARROLLO Y FORTALESIMIENTO DEL SECTOR PRIMARIO</t>
  </si>
  <si>
    <t>PROYECTOS APLICADOS</t>
  </si>
  <si>
    <t>PERSONAS</t>
  </si>
  <si>
    <t>PRODUCTORES</t>
  </si>
  <si>
    <t xml:space="preserve">HABITANTES </t>
  </si>
  <si>
    <t xml:space="preserve"> CULTURA Y TURISMO </t>
  </si>
  <si>
    <t xml:space="preserve">FORTALECIMIENTO DE LA CULTURA Y TRADICIONES LOCALES  </t>
  </si>
  <si>
    <t xml:space="preserve"> IMPULSO A LA FORMACION Y DE EXPRESION CULTURAL COMUNITARIA </t>
  </si>
  <si>
    <t xml:space="preserve"> MECANISMOS DE DESARROLLO CULTURAL </t>
  </si>
  <si>
    <t xml:space="preserve">PROYECTOS DE MEJORA DE LA INFRAESTRUCTURA </t>
  </si>
  <si>
    <t xml:space="preserve">MECANISMOS DE PARTICIPACION DE LA CULTURA  </t>
  </si>
  <si>
    <t xml:space="preserve">FORTALECIMIENTO DE PROMOCION TURISTICA  </t>
  </si>
  <si>
    <t xml:space="preserve">IMPLEMENTACION DE FERIAS  </t>
  </si>
  <si>
    <t xml:space="preserve">INGRESO DE PRESTADORES DE SERVICIOS AL RNT </t>
  </si>
  <si>
    <t xml:space="preserve"> TASA DE ORIENTACIONES Y TRÁMITES MIGRATORIOS REALIZADOS EFECTIVAMENTE</t>
  </si>
  <si>
    <t xml:space="preserve">CONVENIOS  DE
VINCULACION </t>
  </si>
  <si>
    <t xml:space="preserve">CIUDADANOS 
ASESORADOS  </t>
  </si>
  <si>
    <t xml:space="preserve">AYUNTAMIENTO Y PERSONAS EN GENERAL </t>
  </si>
  <si>
    <t xml:space="preserve">PERSONAS EN GENERAL  </t>
  </si>
  <si>
    <t xml:space="preserve">AYUNTAMIENTO Y PERSONAS EN GENERAL  </t>
  </si>
  <si>
    <t xml:space="preserve">AYUNTAMIENTO  </t>
  </si>
  <si>
    <t xml:space="preserve">NIÑAS,NIÑOS Y ADOLESCENTES  </t>
  </si>
  <si>
    <t xml:space="preserve"> AYUNTAMIENTO </t>
  </si>
  <si>
    <t xml:space="preserve"> PERSONAS EN GENERAL </t>
  </si>
  <si>
    <t xml:space="preserve">TODOS LOS HABITANTES DEL MUNICIPIO </t>
  </si>
  <si>
    <t>IMPLEMETACION DE MECANISMOS</t>
  </si>
  <si>
    <t>GESTION DE INFRAESTRUCTURA.</t>
  </si>
  <si>
    <t>PROGRAMAS ENFOCADOS A LA ALFABETIZACION</t>
  </si>
  <si>
    <t xml:space="preserve"> MECANISMO DE PROMOCION DE DESARROLLO EDUCATIVO</t>
  </si>
  <si>
    <t>MECANISMO DE PROMOCION DE DESARROLLO EDUCATIVO</t>
  </si>
  <si>
    <t>MECANISMOS DE FORTALECIMIENTO DEPORTIVO</t>
  </si>
  <si>
    <t xml:space="preserve"> MECANISMOS DEPORTIVOS</t>
  </si>
  <si>
    <t xml:space="preserve"> MECANISMO DE FORTALECIMIENTO DEPORTIVO</t>
  </si>
  <si>
    <t xml:space="preserve"> PROGRAMAS DEPORTIVOS</t>
  </si>
  <si>
    <t xml:space="preserve"> MECANISMOS DE CRECIMIENTO JUVENIL</t>
  </si>
  <si>
    <t xml:space="preserve"> MECANISMOS DE
PARTICIPACIÓN JUVENIL
</t>
  </si>
  <si>
    <t xml:space="preserve">PROYECTOS JUVENILES APLICADOS
</t>
  </si>
  <si>
    <t xml:space="preserve">PROGRAMAS DE APOYO ECONÓMICO JUVENIL  </t>
  </si>
  <si>
    <t xml:space="preserve">ESTRATEGIAS CREADAS </t>
  </si>
  <si>
    <t xml:space="preserve">ACCIONES IMPLEMENTADAS </t>
  </si>
  <si>
    <t xml:space="preserve">INSTITUCIONES CREADAS </t>
  </si>
  <si>
    <t>CAPACITACIONES A SERVIDORES PUBLICOS</t>
  </si>
  <si>
    <t xml:space="preserve">EVENTOS GESTIONADOS </t>
  </si>
  <si>
    <t xml:space="preserve">CONMEMORACIONES CELEBRADAS </t>
  </si>
  <si>
    <t xml:space="preserve">ERRADIACION DE VIOLENCIA </t>
  </si>
  <si>
    <t>ATENCION A MUJERES VIOLENTADAS</t>
  </si>
  <si>
    <t xml:space="preserve">DESARROLLO ECONOMICO </t>
  </si>
  <si>
    <t xml:space="preserve">FERIAS IMPLEMENTADAS </t>
  </si>
  <si>
    <t>GESTIONES REALIZADAS.</t>
  </si>
  <si>
    <t>TALLERES REALIZADOS.</t>
  </si>
  <si>
    <t>CONMEMORACIONES REALIZADAS .</t>
  </si>
  <si>
    <t>INSTITUCIONES REALIZADAS.</t>
  </si>
  <si>
    <t>ACCIONES CREADAS.</t>
  </si>
  <si>
    <t>MECNISMOS DE APOYO A LA INCLUSION.</t>
  </si>
  <si>
    <t xml:space="preserve">SEMESTRAL </t>
  </si>
  <si>
    <t xml:space="preserve">MUJERES, NIÑOS, NIÑAS Y ADOLESENTES  </t>
  </si>
  <si>
    <t xml:space="preserve">9341 PERSONAS </t>
  </si>
  <si>
    <t xml:space="preserve">9342 PERSONAS </t>
  </si>
  <si>
    <t xml:space="preserve">9343 PERSONAS </t>
  </si>
  <si>
    <t xml:space="preserve">9344 PERSONAS </t>
  </si>
  <si>
    <t xml:space="preserve">9345 PERSONAS </t>
  </si>
  <si>
    <t xml:space="preserve">9346 PERSONAS </t>
  </si>
  <si>
    <t xml:space="preserve">9347 PERSONAS </t>
  </si>
  <si>
    <t xml:space="preserve">9348 PERSONAS </t>
  </si>
  <si>
    <t xml:space="preserve">9349 PERSONAS </t>
  </si>
  <si>
    <t xml:space="preserve">9350 PERSONAS </t>
  </si>
  <si>
    <t xml:space="preserve">9351 PERSONAS </t>
  </si>
  <si>
    <t xml:space="preserve">9352 PERSONAS </t>
  </si>
  <si>
    <t xml:space="preserve">9353 PERSONAS </t>
  </si>
  <si>
    <t xml:space="preserve">9354 PERSONAS </t>
  </si>
  <si>
    <t xml:space="preserve">9355 PERSONAS </t>
  </si>
  <si>
    <t xml:space="preserve">9356 PERSONAS </t>
  </si>
  <si>
    <t xml:space="preserve">9357 PERSONAS </t>
  </si>
  <si>
    <t xml:space="preserve">9358 PERSONAS </t>
  </si>
  <si>
    <t>FAIS</t>
  </si>
  <si>
    <t>OBRAS PÚBLICAS (ACCIONES)</t>
  </si>
  <si>
    <t>OBRAS PÚBLICAS (ADMINISTRATIVOS)</t>
  </si>
  <si>
    <t xml:space="preserve">NÚMERO DE MECANISMOS DE COLABORACIÓN
</t>
  </si>
  <si>
    <t xml:space="preserve">EDUCACIÓN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</si>
</sst>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9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2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NumberFormat="1" applyFont="1" applyBorder="1" applyAlignment="1">
      <alignment horizontal="center" vertical="center"/>
    </xf>
    <xf numFmtId="0" fontId="5" fillId="0" borderId="0" xfId="0" applyFont="1"/>
    <xf numFmtId="0" fontId="4" fillId="4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44" fontId="6" fillId="2" borderId="0" xfId="1" applyFont="1" applyFill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4" fontId="11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1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10" fontId="14" fillId="0" borderId="1" xfId="2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1" xfId="3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9" fontId="14" fillId="0" borderId="5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9" fontId="14" fillId="0" borderId="1" xfId="2" applyFont="1" applyFill="1" applyBorder="1" applyAlignment="1">
      <alignment horizontal="center" vertical="center" wrapText="1"/>
    </xf>
    <xf numFmtId="3" fontId="14" fillId="0" borderId="1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4" fillId="2" borderId="0" xfId="0" applyNumberFormat="1" applyFont="1" applyFill="1" applyAlignment="1">
      <alignment horizontal="center"/>
    </xf>
    <xf numFmtId="0" fontId="14" fillId="0" borderId="0" xfId="0" applyFont="1"/>
    <xf numFmtId="49" fontId="14" fillId="2" borderId="0" xfId="0" applyNumberFormat="1" applyFont="1" applyFill="1" applyAlignment="1">
      <alignment horizontal="center"/>
    </xf>
    <xf numFmtId="49" fontId="14" fillId="2" borderId="0" xfId="0" applyNumberFormat="1" applyFont="1" applyFill="1" applyAlignment="1">
      <alignment horizontal="center" wrapText="1"/>
    </xf>
    <xf numFmtId="0" fontId="14" fillId="2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49" fontId="13" fillId="0" borderId="0" xfId="0" applyNumberFormat="1" applyFont="1" applyAlignment="1">
      <alignment horizontal="center"/>
    </xf>
  </cellXfs>
  <cellStyles count="5">
    <cellStyle name="Buena" xfId="3" builtinId="26"/>
    <cellStyle name="Moneda" xfId="1" builtinId="4"/>
    <cellStyle name="Normal" xfId="0" builtinId="0"/>
    <cellStyle name="Normal 10" xfId="4"/>
    <cellStyle name="Porcentaje" xfId="2" builtinId="5"/>
  </cellStyles>
  <dxfs count="0"/>
  <tableStyles count="0" defaultTableStyle="TableStyleMedium2" defaultPivotStyle="PivotStyleLight16"/>
  <colors>
    <mruColors>
      <color rgb="FFFFDD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1462941</xdr:colOff>
      <xdr:row>0</xdr:row>
      <xdr:rowOff>0</xdr:rowOff>
    </xdr:from>
    <xdr:to>
      <xdr:col>12</xdr:col>
      <xdr:colOff>1596091</xdr:colOff>
      <xdr:row>10</xdr:row>
      <xdr:rowOff>412799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6403" y="0"/>
          <a:ext cx="9379439" cy="2979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2"/>
  <sheetViews>
    <sheetView tabSelected="1" view="pageBreakPreview" topLeftCell="A43" zoomScale="77" zoomScaleNormal="60" zoomScaleSheetLayoutView="77" workbookViewId="0">
      <selection activeCell="A43" sqref="A43"/>
    </sheetView>
  </sheetViews>
  <sheetFormatPr baseColWidth="10" defaultRowHeight="16.5" x14ac:dyDescent="0.25"/>
  <cols>
    <col min="1" max="1" width="28.7109375" style="11" customWidth="1"/>
    <col min="2" max="2" width="26.42578125" style="11" customWidth="1"/>
    <col min="3" max="3" width="26.5703125" style="11" customWidth="1"/>
    <col min="4" max="4" width="74" style="11" customWidth="1"/>
    <col min="5" max="5" width="22.5703125" style="12" customWidth="1"/>
    <col min="6" max="6" width="29.85546875" style="6" customWidth="1"/>
    <col min="7" max="8" width="22.7109375" style="6" customWidth="1"/>
    <col min="9" max="10" width="22.7109375" style="13" customWidth="1"/>
    <col min="11" max="11" width="22.7109375" style="20" customWidth="1"/>
    <col min="12" max="12" width="25.140625" style="7" customWidth="1"/>
    <col min="13" max="13" width="27.7109375" style="6" customWidth="1"/>
    <col min="14" max="14" width="22.85546875" style="8" customWidth="1"/>
    <col min="15" max="15" width="3.5703125" style="9" customWidth="1"/>
  </cols>
  <sheetData>
    <row r="1" spans="1:15" x14ac:dyDescent="0.25">
      <c r="K1" s="21"/>
    </row>
    <row r="2" spans="1:15" ht="27" x14ac:dyDescent="0.25">
      <c r="A2" s="1" t="s">
        <v>0</v>
      </c>
      <c r="B2" s="2"/>
      <c r="C2" s="2"/>
      <c r="D2" s="3"/>
      <c r="E2" s="3"/>
      <c r="F2" s="4"/>
      <c r="G2" s="4"/>
      <c r="H2" s="4"/>
      <c r="I2" s="5"/>
      <c r="J2" s="5"/>
      <c r="K2" s="22"/>
    </row>
    <row r="3" spans="1:15" ht="23.25" x14ac:dyDescent="0.25">
      <c r="A3" s="10"/>
      <c r="B3" s="2"/>
      <c r="C3" s="2"/>
      <c r="D3" s="2"/>
      <c r="E3" s="3"/>
      <c r="F3" s="4"/>
      <c r="G3" s="4"/>
      <c r="H3" s="4"/>
      <c r="I3" s="5"/>
      <c r="J3" s="5"/>
      <c r="K3" s="22"/>
    </row>
    <row r="4" spans="1:15" ht="27" customHeight="1" x14ac:dyDescent="0.25">
      <c r="A4" s="1" t="s">
        <v>1</v>
      </c>
      <c r="G4" s="4"/>
      <c r="H4" s="4"/>
      <c r="I4" s="5"/>
      <c r="J4" s="5"/>
      <c r="K4" s="22"/>
    </row>
    <row r="5" spans="1:15" x14ac:dyDescent="0.25">
      <c r="A5" s="10"/>
      <c r="K5" s="21"/>
    </row>
    <row r="6" spans="1:15" ht="27" x14ac:dyDescent="0.25">
      <c r="A6" s="1" t="s">
        <v>65</v>
      </c>
      <c r="B6" s="14"/>
      <c r="C6" s="14"/>
      <c r="D6" s="14"/>
      <c r="E6" s="15"/>
      <c r="F6" s="16"/>
      <c r="K6" s="21"/>
    </row>
    <row r="7" spans="1:15" x14ac:dyDescent="0.25">
      <c r="K7" s="21"/>
    </row>
    <row r="8" spans="1:15" x14ac:dyDescent="0.25">
      <c r="K8" s="21"/>
    </row>
    <row r="9" spans="1:15" x14ac:dyDescent="0.25">
      <c r="K9" s="21"/>
    </row>
    <row r="10" spans="1:15" x14ac:dyDescent="0.25">
      <c r="K10" s="21"/>
    </row>
    <row r="11" spans="1:15" ht="53.25" customHeight="1" x14ac:dyDescent="0.25">
      <c r="K11" s="21"/>
      <c r="M11" s="47" t="s">
        <v>2</v>
      </c>
      <c r="N11" s="47"/>
    </row>
    <row r="12" spans="1:15" s="41" customFormat="1" ht="114" customHeight="1" x14ac:dyDescent="0.25">
      <c r="A12" s="42" t="s">
        <v>3</v>
      </c>
      <c r="B12" s="42" t="s">
        <v>4</v>
      </c>
      <c r="C12" s="42" t="s">
        <v>5</v>
      </c>
      <c r="D12" s="42" t="s">
        <v>6</v>
      </c>
      <c r="E12" s="42" t="s">
        <v>7</v>
      </c>
      <c r="F12" s="43" t="s">
        <v>8</v>
      </c>
      <c r="G12" s="43" t="s">
        <v>9</v>
      </c>
      <c r="H12" s="43" t="s">
        <v>12</v>
      </c>
      <c r="I12" s="43" t="s">
        <v>10</v>
      </c>
      <c r="J12" s="42" t="s">
        <v>13</v>
      </c>
      <c r="K12" s="29" t="s">
        <v>11</v>
      </c>
      <c r="L12" s="44" t="s">
        <v>14</v>
      </c>
      <c r="M12" s="49" t="s">
        <v>15</v>
      </c>
      <c r="N12" s="49" t="s">
        <v>16</v>
      </c>
      <c r="O12" s="30"/>
    </row>
    <row r="13" spans="1:15" s="17" customFormat="1" ht="198" customHeight="1" x14ac:dyDescent="0.3">
      <c r="A13" s="27" t="s">
        <v>22</v>
      </c>
      <c r="B13" s="27" t="s">
        <v>66</v>
      </c>
      <c r="C13" s="50" t="s">
        <v>67</v>
      </c>
      <c r="D13" s="50" t="s">
        <v>68</v>
      </c>
      <c r="E13" s="50" t="s">
        <v>43</v>
      </c>
      <c r="F13" s="51" t="s">
        <v>69</v>
      </c>
      <c r="G13" s="50" t="s">
        <v>30</v>
      </c>
      <c r="H13" s="52">
        <v>10</v>
      </c>
      <c r="I13" s="53">
        <v>9998183.6699999999</v>
      </c>
      <c r="J13" s="50">
        <v>4.2</v>
      </c>
      <c r="K13" s="53">
        <v>4082825.85</v>
      </c>
      <c r="L13" s="54">
        <f>J13/H13</f>
        <v>0.42000000000000004</v>
      </c>
      <c r="M13" s="55" t="s">
        <v>82</v>
      </c>
      <c r="N13" s="56">
        <v>18402</v>
      </c>
      <c r="O13" s="57"/>
    </row>
    <row r="14" spans="1:15" s="17" customFormat="1" ht="184.5" customHeight="1" x14ac:dyDescent="0.3">
      <c r="A14" s="27" t="s">
        <v>22</v>
      </c>
      <c r="B14" s="27" t="s">
        <v>66</v>
      </c>
      <c r="C14" s="50" t="s">
        <v>67</v>
      </c>
      <c r="D14" s="50" t="s">
        <v>68</v>
      </c>
      <c r="E14" s="50" t="s">
        <v>43</v>
      </c>
      <c r="F14" s="51" t="s">
        <v>70</v>
      </c>
      <c r="G14" s="50" t="s">
        <v>24</v>
      </c>
      <c r="H14" s="52">
        <v>5</v>
      </c>
      <c r="I14" s="58"/>
      <c r="J14" s="50">
        <v>1</v>
      </c>
      <c r="K14" s="59"/>
      <c r="L14" s="54">
        <f t="shared" ref="L14:L36" si="0">J14/H14</f>
        <v>0.2</v>
      </c>
      <c r="M14" s="55" t="s">
        <v>82</v>
      </c>
      <c r="N14" s="56">
        <v>18402</v>
      </c>
      <c r="O14" s="57"/>
    </row>
    <row r="15" spans="1:15" s="17" customFormat="1" ht="119.25" customHeight="1" x14ac:dyDescent="0.3">
      <c r="A15" s="27" t="s">
        <v>22</v>
      </c>
      <c r="B15" s="27" t="s">
        <v>66</v>
      </c>
      <c r="C15" s="50" t="s">
        <v>67</v>
      </c>
      <c r="D15" s="50" t="s">
        <v>68</v>
      </c>
      <c r="E15" s="50" t="s">
        <v>43</v>
      </c>
      <c r="F15" s="51" t="s">
        <v>71</v>
      </c>
      <c r="G15" s="50" t="s">
        <v>25</v>
      </c>
      <c r="H15" s="52">
        <v>1</v>
      </c>
      <c r="I15" s="58"/>
      <c r="J15" s="50">
        <v>0</v>
      </c>
      <c r="K15" s="59"/>
      <c r="L15" s="54">
        <f t="shared" si="0"/>
        <v>0</v>
      </c>
      <c r="M15" s="55" t="s">
        <v>83</v>
      </c>
      <c r="N15" s="56">
        <v>7064</v>
      </c>
      <c r="O15" s="57"/>
    </row>
    <row r="16" spans="1:15" s="17" customFormat="1" ht="115.5" customHeight="1" x14ac:dyDescent="0.3">
      <c r="A16" s="27" t="s">
        <v>22</v>
      </c>
      <c r="B16" s="27" t="s">
        <v>66</v>
      </c>
      <c r="C16" s="50" t="s">
        <v>67</v>
      </c>
      <c r="D16" s="50" t="s">
        <v>68</v>
      </c>
      <c r="E16" s="50" t="s">
        <v>43</v>
      </c>
      <c r="F16" s="51" t="s">
        <v>72</v>
      </c>
      <c r="G16" s="50" t="s">
        <v>25</v>
      </c>
      <c r="H16" s="52">
        <v>2</v>
      </c>
      <c r="I16" s="58"/>
      <c r="J16" s="50">
        <v>0</v>
      </c>
      <c r="K16" s="59"/>
      <c r="L16" s="54">
        <f t="shared" si="0"/>
        <v>0</v>
      </c>
      <c r="M16" s="55" t="s">
        <v>84</v>
      </c>
      <c r="N16" s="56">
        <v>50</v>
      </c>
      <c r="O16" s="57"/>
    </row>
    <row r="17" spans="1:15" s="17" customFormat="1" ht="119.25" customHeight="1" x14ac:dyDescent="0.3">
      <c r="A17" s="27" t="s">
        <v>22</v>
      </c>
      <c r="B17" s="27" t="s">
        <v>66</v>
      </c>
      <c r="C17" s="50" t="s">
        <v>67</v>
      </c>
      <c r="D17" s="50" t="s">
        <v>68</v>
      </c>
      <c r="E17" s="50" t="s">
        <v>43</v>
      </c>
      <c r="F17" s="51" t="s">
        <v>73</v>
      </c>
      <c r="G17" s="50" t="s">
        <v>25</v>
      </c>
      <c r="H17" s="52">
        <v>2</v>
      </c>
      <c r="I17" s="58"/>
      <c r="J17" s="50">
        <v>1</v>
      </c>
      <c r="K17" s="59"/>
      <c r="L17" s="54">
        <f t="shared" si="0"/>
        <v>0.5</v>
      </c>
      <c r="M17" s="55" t="s">
        <v>82</v>
      </c>
      <c r="N17" s="56">
        <v>18402</v>
      </c>
      <c r="O17" s="57"/>
    </row>
    <row r="18" spans="1:15" s="17" customFormat="1" ht="131.25" customHeight="1" x14ac:dyDescent="0.3">
      <c r="A18" s="27" t="s">
        <v>22</v>
      </c>
      <c r="B18" s="27" t="s">
        <v>66</v>
      </c>
      <c r="C18" s="50" t="s">
        <v>67</v>
      </c>
      <c r="D18" s="50" t="s">
        <v>68</v>
      </c>
      <c r="E18" s="50" t="s">
        <v>43</v>
      </c>
      <c r="F18" s="51" t="s">
        <v>74</v>
      </c>
      <c r="G18" s="50" t="s">
        <v>24</v>
      </c>
      <c r="H18" s="52">
        <v>1</v>
      </c>
      <c r="I18" s="58"/>
      <c r="J18" s="50">
        <v>0</v>
      </c>
      <c r="K18" s="59"/>
      <c r="L18" s="54">
        <f t="shared" si="0"/>
        <v>0</v>
      </c>
      <c r="M18" s="55" t="s">
        <v>82</v>
      </c>
      <c r="N18" s="56">
        <v>18402</v>
      </c>
      <c r="O18" s="57"/>
    </row>
    <row r="19" spans="1:15" s="17" customFormat="1" ht="157.5" customHeight="1" x14ac:dyDescent="0.3">
      <c r="A19" s="27" t="s">
        <v>22</v>
      </c>
      <c r="B19" s="27" t="s">
        <v>66</v>
      </c>
      <c r="C19" s="50" t="s">
        <v>67</v>
      </c>
      <c r="D19" s="50" t="s">
        <v>68</v>
      </c>
      <c r="E19" s="50" t="s">
        <v>43</v>
      </c>
      <c r="F19" s="51" t="s">
        <v>75</v>
      </c>
      <c r="G19" s="50" t="s">
        <v>25</v>
      </c>
      <c r="H19" s="52">
        <v>3000</v>
      </c>
      <c r="I19" s="58"/>
      <c r="J19" s="50">
        <v>151</v>
      </c>
      <c r="K19" s="59"/>
      <c r="L19" s="54">
        <f t="shared" si="0"/>
        <v>5.0333333333333334E-2</v>
      </c>
      <c r="M19" s="55" t="s">
        <v>82</v>
      </c>
      <c r="N19" s="56">
        <v>3000</v>
      </c>
      <c r="O19" s="57"/>
    </row>
    <row r="20" spans="1:15" s="17" customFormat="1" ht="120" customHeight="1" x14ac:dyDescent="0.3">
      <c r="A20" s="27" t="s">
        <v>22</v>
      </c>
      <c r="B20" s="27" t="s">
        <v>66</v>
      </c>
      <c r="C20" s="50" t="s">
        <v>67</v>
      </c>
      <c r="D20" s="50" t="s">
        <v>68</v>
      </c>
      <c r="E20" s="50" t="s">
        <v>43</v>
      </c>
      <c r="F20" s="50" t="s">
        <v>76</v>
      </c>
      <c r="G20" s="50" t="s">
        <v>24</v>
      </c>
      <c r="H20" s="52">
        <v>3000</v>
      </c>
      <c r="I20" s="58"/>
      <c r="J20" s="50">
        <v>500</v>
      </c>
      <c r="K20" s="59"/>
      <c r="L20" s="54">
        <f t="shared" si="0"/>
        <v>0.16666666666666666</v>
      </c>
      <c r="M20" s="55" t="s">
        <v>82</v>
      </c>
      <c r="N20" s="56">
        <v>3000</v>
      </c>
      <c r="O20" s="57"/>
    </row>
    <row r="21" spans="1:15" s="17" customFormat="1" ht="128.25" customHeight="1" x14ac:dyDescent="0.3">
      <c r="A21" s="27" t="s">
        <v>22</v>
      </c>
      <c r="B21" s="27" t="s">
        <v>66</v>
      </c>
      <c r="C21" s="50" t="s">
        <v>67</v>
      </c>
      <c r="D21" s="50" t="s">
        <v>68</v>
      </c>
      <c r="E21" s="50" t="s">
        <v>43</v>
      </c>
      <c r="F21" s="50" t="s">
        <v>77</v>
      </c>
      <c r="G21" s="50" t="s">
        <v>25</v>
      </c>
      <c r="H21" s="52">
        <v>4</v>
      </c>
      <c r="I21" s="58"/>
      <c r="J21" s="50">
        <v>2</v>
      </c>
      <c r="K21" s="59"/>
      <c r="L21" s="54">
        <f t="shared" si="0"/>
        <v>0.5</v>
      </c>
      <c r="M21" s="55" t="s">
        <v>82</v>
      </c>
      <c r="N21" s="56">
        <v>3000</v>
      </c>
      <c r="O21" s="57"/>
    </row>
    <row r="22" spans="1:15" s="17" customFormat="1" ht="103.5" customHeight="1" x14ac:dyDescent="0.3">
      <c r="A22" s="27" t="s">
        <v>22</v>
      </c>
      <c r="B22" s="27" t="s">
        <v>66</v>
      </c>
      <c r="C22" s="50" t="s">
        <v>67</v>
      </c>
      <c r="D22" s="50" t="s">
        <v>68</v>
      </c>
      <c r="E22" s="50" t="s">
        <v>43</v>
      </c>
      <c r="F22" s="50" t="s">
        <v>78</v>
      </c>
      <c r="G22" s="50" t="s">
        <v>24</v>
      </c>
      <c r="H22" s="52">
        <v>2</v>
      </c>
      <c r="I22" s="58"/>
      <c r="J22" s="50">
        <v>2</v>
      </c>
      <c r="K22" s="59"/>
      <c r="L22" s="54">
        <f t="shared" si="0"/>
        <v>1</v>
      </c>
      <c r="M22" s="55" t="s">
        <v>82</v>
      </c>
      <c r="N22" s="56">
        <v>18402</v>
      </c>
      <c r="O22" s="57"/>
    </row>
    <row r="23" spans="1:15" s="17" customFormat="1" ht="99.75" customHeight="1" x14ac:dyDescent="0.3">
      <c r="A23" s="27" t="s">
        <v>22</v>
      </c>
      <c r="B23" s="27" t="s">
        <v>66</v>
      </c>
      <c r="C23" s="50" t="s">
        <v>67</v>
      </c>
      <c r="D23" s="50" t="s">
        <v>68</v>
      </c>
      <c r="E23" s="50" t="s">
        <v>43</v>
      </c>
      <c r="F23" s="50" t="s">
        <v>79</v>
      </c>
      <c r="G23" s="50" t="s">
        <v>25</v>
      </c>
      <c r="H23" s="52">
        <v>2</v>
      </c>
      <c r="I23" s="58"/>
      <c r="J23" s="50">
        <v>2</v>
      </c>
      <c r="K23" s="59"/>
      <c r="L23" s="54">
        <f t="shared" si="0"/>
        <v>1</v>
      </c>
      <c r="M23" s="55" t="s">
        <v>82</v>
      </c>
      <c r="N23" s="56">
        <v>18402</v>
      </c>
      <c r="O23" s="57"/>
    </row>
    <row r="24" spans="1:15" s="17" customFormat="1" ht="88.5" customHeight="1" x14ac:dyDescent="0.3">
      <c r="A24" s="27" t="s">
        <v>22</v>
      </c>
      <c r="B24" s="27" t="s">
        <v>66</v>
      </c>
      <c r="C24" s="50" t="s">
        <v>67</v>
      </c>
      <c r="D24" s="50" t="s">
        <v>68</v>
      </c>
      <c r="E24" s="50" t="s">
        <v>43</v>
      </c>
      <c r="F24" s="50" t="s">
        <v>80</v>
      </c>
      <c r="G24" s="50" t="s">
        <v>24</v>
      </c>
      <c r="H24" s="52">
        <v>1</v>
      </c>
      <c r="I24" s="58"/>
      <c r="J24" s="50">
        <v>1</v>
      </c>
      <c r="K24" s="59"/>
      <c r="L24" s="54">
        <f t="shared" si="0"/>
        <v>1</v>
      </c>
      <c r="M24" s="55" t="s">
        <v>82</v>
      </c>
      <c r="N24" s="56">
        <v>18402</v>
      </c>
      <c r="O24" s="57"/>
    </row>
    <row r="25" spans="1:15" s="17" customFormat="1" ht="120.75" customHeight="1" x14ac:dyDescent="0.3">
      <c r="A25" s="27" t="s">
        <v>22</v>
      </c>
      <c r="B25" s="27" t="s">
        <v>66</v>
      </c>
      <c r="C25" s="50" t="s">
        <v>67</v>
      </c>
      <c r="D25" s="50" t="s">
        <v>68</v>
      </c>
      <c r="E25" s="50" t="s">
        <v>43</v>
      </c>
      <c r="F25" s="50" t="s">
        <v>81</v>
      </c>
      <c r="G25" s="50" t="s">
        <v>25</v>
      </c>
      <c r="H25" s="52">
        <v>3</v>
      </c>
      <c r="I25" s="58"/>
      <c r="J25" s="50">
        <v>2</v>
      </c>
      <c r="K25" s="59"/>
      <c r="L25" s="54">
        <f t="shared" si="0"/>
        <v>0.66666666666666663</v>
      </c>
      <c r="M25" s="55" t="s">
        <v>82</v>
      </c>
      <c r="N25" s="56">
        <v>18402</v>
      </c>
      <c r="O25" s="57"/>
    </row>
    <row r="26" spans="1:15" s="17" customFormat="1" ht="108" customHeight="1" x14ac:dyDescent="0.3">
      <c r="A26" s="27" t="s">
        <v>22</v>
      </c>
      <c r="B26" s="27" t="s">
        <v>85</v>
      </c>
      <c r="C26" s="50" t="s">
        <v>67</v>
      </c>
      <c r="D26" s="50" t="s">
        <v>86</v>
      </c>
      <c r="E26" s="50" t="s">
        <v>44</v>
      </c>
      <c r="F26" s="51" t="s">
        <v>115</v>
      </c>
      <c r="G26" s="51" t="s">
        <v>23</v>
      </c>
      <c r="H26" s="50">
        <v>18</v>
      </c>
      <c r="I26" s="60">
        <v>2869809.17</v>
      </c>
      <c r="J26" s="50">
        <v>3</v>
      </c>
      <c r="K26" s="61">
        <v>651949.12</v>
      </c>
      <c r="L26" s="54">
        <f t="shared" si="0"/>
        <v>0.16666666666666666</v>
      </c>
      <c r="M26" s="56" t="s">
        <v>122</v>
      </c>
      <c r="N26" s="56">
        <v>18402</v>
      </c>
      <c r="O26" s="57"/>
    </row>
    <row r="27" spans="1:15" s="17" customFormat="1" ht="108" customHeight="1" x14ac:dyDescent="0.3">
      <c r="A27" s="27" t="s">
        <v>22</v>
      </c>
      <c r="B27" s="27" t="s">
        <v>85</v>
      </c>
      <c r="C27" s="50" t="s">
        <v>67</v>
      </c>
      <c r="D27" s="50" t="s">
        <v>86</v>
      </c>
      <c r="E27" s="50" t="s">
        <v>44</v>
      </c>
      <c r="F27" s="62" t="s">
        <v>116</v>
      </c>
      <c r="G27" s="51" t="s">
        <v>24</v>
      </c>
      <c r="H27" s="50">
        <v>18</v>
      </c>
      <c r="I27" s="58"/>
      <c r="J27" s="50">
        <v>3</v>
      </c>
      <c r="K27" s="59"/>
      <c r="L27" s="54">
        <f t="shared" si="0"/>
        <v>0.16666666666666666</v>
      </c>
      <c r="M27" s="56" t="s">
        <v>122</v>
      </c>
      <c r="N27" s="56">
        <v>18402</v>
      </c>
      <c r="O27" s="57"/>
    </row>
    <row r="28" spans="1:15" s="17" customFormat="1" ht="147.75" customHeight="1" x14ac:dyDescent="0.3">
      <c r="A28" s="27" t="s">
        <v>22</v>
      </c>
      <c r="B28" s="27" t="s">
        <v>85</v>
      </c>
      <c r="C28" s="50" t="s">
        <v>67</v>
      </c>
      <c r="D28" s="50" t="s">
        <v>86</v>
      </c>
      <c r="E28" s="50" t="s">
        <v>44</v>
      </c>
      <c r="F28" s="63" t="s">
        <v>117</v>
      </c>
      <c r="G28" s="51" t="s">
        <v>25</v>
      </c>
      <c r="H28" s="64">
        <v>25</v>
      </c>
      <c r="I28" s="58"/>
      <c r="J28" s="50">
        <v>10</v>
      </c>
      <c r="K28" s="59"/>
      <c r="L28" s="54">
        <f t="shared" si="0"/>
        <v>0.4</v>
      </c>
      <c r="M28" s="56" t="s">
        <v>122</v>
      </c>
      <c r="N28" s="56">
        <v>18402</v>
      </c>
      <c r="O28" s="57"/>
    </row>
    <row r="29" spans="1:15" s="17" customFormat="1" ht="138" customHeight="1" x14ac:dyDescent="0.3">
      <c r="A29" s="27" t="s">
        <v>22</v>
      </c>
      <c r="B29" s="27" t="s">
        <v>85</v>
      </c>
      <c r="C29" s="50" t="s">
        <v>67</v>
      </c>
      <c r="D29" s="50" t="s">
        <v>86</v>
      </c>
      <c r="E29" s="50" t="s">
        <v>44</v>
      </c>
      <c r="F29" s="63" t="s">
        <v>118</v>
      </c>
      <c r="G29" s="51" t="s">
        <v>28</v>
      </c>
      <c r="H29" s="64">
        <v>18</v>
      </c>
      <c r="I29" s="58"/>
      <c r="J29" s="50">
        <v>0</v>
      </c>
      <c r="K29" s="59"/>
      <c r="L29" s="54">
        <f t="shared" si="0"/>
        <v>0</v>
      </c>
      <c r="M29" s="56" t="s">
        <v>122</v>
      </c>
      <c r="N29" s="56">
        <v>18402</v>
      </c>
      <c r="O29" s="57"/>
    </row>
    <row r="30" spans="1:15" s="17" customFormat="1" ht="122.25" customHeight="1" x14ac:dyDescent="0.3">
      <c r="A30" s="27" t="s">
        <v>22</v>
      </c>
      <c r="B30" s="27" t="s">
        <v>85</v>
      </c>
      <c r="C30" s="50" t="s">
        <v>67</v>
      </c>
      <c r="D30" s="50" t="s">
        <v>86</v>
      </c>
      <c r="E30" s="50" t="s">
        <v>44</v>
      </c>
      <c r="F30" s="63" t="s">
        <v>119</v>
      </c>
      <c r="G30" s="51" t="s">
        <v>25</v>
      </c>
      <c r="H30" s="64">
        <v>7</v>
      </c>
      <c r="I30" s="58"/>
      <c r="J30" s="50">
        <v>0</v>
      </c>
      <c r="K30" s="59"/>
      <c r="L30" s="54">
        <f t="shared" si="0"/>
        <v>0</v>
      </c>
      <c r="M30" s="56" t="s">
        <v>122</v>
      </c>
      <c r="N30" s="56">
        <v>18402</v>
      </c>
      <c r="O30" s="57"/>
    </row>
    <row r="31" spans="1:15" s="17" customFormat="1" ht="159.75" customHeight="1" x14ac:dyDescent="0.3">
      <c r="A31" s="45" t="s">
        <v>22</v>
      </c>
      <c r="B31" s="45" t="s">
        <v>85</v>
      </c>
      <c r="C31" s="65" t="s">
        <v>67</v>
      </c>
      <c r="D31" s="65" t="s">
        <v>86</v>
      </c>
      <c r="E31" s="50" t="s">
        <v>44</v>
      </c>
      <c r="F31" s="63" t="s">
        <v>120</v>
      </c>
      <c r="G31" s="51" t="s">
        <v>25</v>
      </c>
      <c r="H31" s="66">
        <v>7</v>
      </c>
      <c r="I31" s="58"/>
      <c r="J31" s="65">
        <v>1</v>
      </c>
      <c r="K31" s="59"/>
      <c r="L31" s="54">
        <f t="shared" si="0"/>
        <v>0.14285714285714285</v>
      </c>
      <c r="M31" s="56" t="s">
        <v>122</v>
      </c>
      <c r="N31" s="56">
        <v>18402</v>
      </c>
      <c r="O31" s="57"/>
    </row>
    <row r="32" spans="1:15" s="17" customFormat="1" ht="116.25" customHeight="1" x14ac:dyDescent="0.3">
      <c r="A32" s="27" t="s">
        <v>22</v>
      </c>
      <c r="B32" s="27" t="s">
        <v>85</v>
      </c>
      <c r="C32" s="50" t="s">
        <v>67</v>
      </c>
      <c r="D32" s="50" t="s">
        <v>86</v>
      </c>
      <c r="E32" s="50" t="s">
        <v>44</v>
      </c>
      <c r="F32" s="67" t="s">
        <v>121</v>
      </c>
      <c r="G32" s="51" t="s">
        <v>30</v>
      </c>
      <c r="H32" s="50">
        <v>25</v>
      </c>
      <c r="I32" s="60" t="s">
        <v>35</v>
      </c>
      <c r="J32" s="50">
        <v>6</v>
      </c>
      <c r="K32" s="53" t="s">
        <v>35</v>
      </c>
      <c r="L32" s="54">
        <f t="shared" si="0"/>
        <v>0.24</v>
      </c>
      <c r="M32" s="56" t="s">
        <v>122</v>
      </c>
      <c r="N32" s="56">
        <v>18402</v>
      </c>
      <c r="O32" s="57"/>
    </row>
    <row r="33" spans="1:15" s="17" customFormat="1" ht="140.25" customHeight="1" x14ac:dyDescent="0.3">
      <c r="A33" s="27" t="s">
        <v>22</v>
      </c>
      <c r="B33" s="27" t="s">
        <v>29</v>
      </c>
      <c r="C33" s="50" t="s">
        <v>67</v>
      </c>
      <c r="D33" s="50" t="s">
        <v>87</v>
      </c>
      <c r="E33" s="50" t="s">
        <v>44</v>
      </c>
      <c r="F33" s="51" t="s">
        <v>123</v>
      </c>
      <c r="G33" s="50" t="s">
        <v>30</v>
      </c>
      <c r="H33" s="50">
        <v>7</v>
      </c>
      <c r="I33" s="60">
        <v>1434029.11</v>
      </c>
      <c r="J33" s="50">
        <v>6</v>
      </c>
      <c r="K33" s="61">
        <v>190859.99</v>
      </c>
      <c r="L33" s="54">
        <f>J33/H33</f>
        <v>0.8571428571428571</v>
      </c>
      <c r="M33" s="68" t="s">
        <v>26</v>
      </c>
      <c r="N33" s="68">
        <v>18402</v>
      </c>
      <c r="O33" s="57"/>
    </row>
    <row r="34" spans="1:15" s="17" customFormat="1" ht="129" customHeight="1" x14ac:dyDescent="0.3">
      <c r="A34" s="27" t="s">
        <v>22</v>
      </c>
      <c r="B34" s="27" t="s">
        <v>29</v>
      </c>
      <c r="C34" s="50" t="s">
        <v>67</v>
      </c>
      <c r="D34" s="50" t="s">
        <v>87</v>
      </c>
      <c r="E34" s="50" t="s">
        <v>44</v>
      </c>
      <c r="F34" s="51" t="s">
        <v>124</v>
      </c>
      <c r="G34" s="50" t="s">
        <v>24</v>
      </c>
      <c r="H34" s="69">
        <v>1</v>
      </c>
      <c r="I34" s="58"/>
      <c r="J34" s="69">
        <v>1</v>
      </c>
      <c r="K34" s="59"/>
      <c r="L34" s="54">
        <f t="shared" si="0"/>
        <v>1</v>
      </c>
      <c r="M34" s="68" t="s">
        <v>26</v>
      </c>
      <c r="N34" s="68">
        <v>18402</v>
      </c>
      <c r="O34" s="57"/>
    </row>
    <row r="35" spans="1:15" s="17" customFormat="1" ht="143.25" customHeight="1" x14ac:dyDescent="0.3">
      <c r="A35" s="27" t="s">
        <v>22</v>
      </c>
      <c r="B35" s="27" t="s">
        <v>29</v>
      </c>
      <c r="C35" s="50" t="s">
        <v>67</v>
      </c>
      <c r="D35" s="50" t="s">
        <v>87</v>
      </c>
      <c r="E35" s="50" t="s">
        <v>44</v>
      </c>
      <c r="F35" s="51" t="s">
        <v>125</v>
      </c>
      <c r="G35" s="50" t="s">
        <v>25</v>
      </c>
      <c r="H35" s="69">
        <v>1</v>
      </c>
      <c r="I35" s="58"/>
      <c r="J35" s="69">
        <v>0.25</v>
      </c>
      <c r="K35" s="59"/>
      <c r="L35" s="54">
        <f t="shared" si="0"/>
        <v>0.25</v>
      </c>
      <c r="M35" s="68" t="s">
        <v>26</v>
      </c>
      <c r="N35" s="68">
        <v>18402</v>
      </c>
      <c r="O35" s="57"/>
    </row>
    <row r="36" spans="1:15" s="17" customFormat="1" ht="128.25" customHeight="1" x14ac:dyDescent="0.3">
      <c r="A36" s="27" t="s">
        <v>22</v>
      </c>
      <c r="B36" s="27" t="s">
        <v>29</v>
      </c>
      <c r="C36" s="50" t="s">
        <v>67</v>
      </c>
      <c r="D36" s="50" t="s">
        <v>87</v>
      </c>
      <c r="E36" s="50" t="s">
        <v>44</v>
      </c>
      <c r="F36" s="51" t="s">
        <v>126</v>
      </c>
      <c r="G36" s="50" t="s">
        <v>24</v>
      </c>
      <c r="H36" s="69">
        <v>1</v>
      </c>
      <c r="I36" s="58"/>
      <c r="J36" s="69">
        <v>1</v>
      </c>
      <c r="K36" s="59"/>
      <c r="L36" s="54">
        <f t="shared" si="0"/>
        <v>1</v>
      </c>
      <c r="M36" s="68" t="s">
        <v>26</v>
      </c>
      <c r="N36" s="68">
        <v>18402</v>
      </c>
      <c r="O36" s="57"/>
    </row>
    <row r="37" spans="1:15" s="17" customFormat="1" ht="132" customHeight="1" x14ac:dyDescent="0.3">
      <c r="A37" s="27" t="s">
        <v>22</v>
      </c>
      <c r="B37" s="27" t="s">
        <v>29</v>
      </c>
      <c r="C37" s="50" t="s">
        <v>67</v>
      </c>
      <c r="D37" s="50" t="s">
        <v>87</v>
      </c>
      <c r="E37" s="50" t="s">
        <v>44</v>
      </c>
      <c r="F37" s="51" t="s">
        <v>127</v>
      </c>
      <c r="G37" s="50" t="s">
        <v>25</v>
      </c>
      <c r="H37" s="69">
        <v>1</v>
      </c>
      <c r="I37" s="58"/>
      <c r="J37" s="69">
        <v>1</v>
      </c>
      <c r="K37" s="59"/>
      <c r="L37" s="54">
        <f t="shared" ref="L37:L56" si="1">J37/H37</f>
        <v>1</v>
      </c>
      <c r="M37" s="68" t="s">
        <v>26</v>
      </c>
      <c r="N37" s="68">
        <v>18402</v>
      </c>
      <c r="O37" s="57"/>
    </row>
    <row r="38" spans="1:15" s="17" customFormat="1" ht="84.75" customHeight="1" x14ac:dyDescent="0.3">
      <c r="A38" s="27" t="s">
        <v>22</v>
      </c>
      <c r="B38" s="27" t="s">
        <v>29</v>
      </c>
      <c r="C38" s="50" t="s">
        <v>67</v>
      </c>
      <c r="D38" s="50" t="s">
        <v>87</v>
      </c>
      <c r="E38" s="50" t="s">
        <v>44</v>
      </c>
      <c r="F38" s="51" t="s">
        <v>46</v>
      </c>
      <c r="G38" s="50" t="s">
        <v>24</v>
      </c>
      <c r="H38" s="69">
        <v>1</v>
      </c>
      <c r="I38" s="58"/>
      <c r="J38" s="50">
        <v>0</v>
      </c>
      <c r="K38" s="59"/>
      <c r="L38" s="54">
        <f t="shared" si="1"/>
        <v>0</v>
      </c>
      <c r="M38" s="68" t="s">
        <v>26</v>
      </c>
      <c r="N38" s="68">
        <v>18402</v>
      </c>
      <c r="O38" s="57"/>
    </row>
    <row r="39" spans="1:15" s="17" customFormat="1" ht="116.25" customHeight="1" x14ac:dyDescent="0.3">
      <c r="A39" s="27" t="s">
        <v>22</v>
      </c>
      <c r="B39" s="27" t="s">
        <v>29</v>
      </c>
      <c r="C39" s="50" t="s">
        <v>67</v>
      </c>
      <c r="D39" s="50" t="s">
        <v>87</v>
      </c>
      <c r="E39" s="50" t="s">
        <v>44</v>
      </c>
      <c r="F39" s="51" t="s">
        <v>128</v>
      </c>
      <c r="G39" s="50" t="s">
        <v>25</v>
      </c>
      <c r="H39" s="69">
        <v>1</v>
      </c>
      <c r="I39" s="60" t="s">
        <v>35</v>
      </c>
      <c r="J39" s="50">
        <v>0</v>
      </c>
      <c r="K39" s="53" t="s">
        <v>35</v>
      </c>
      <c r="L39" s="54">
        <f t="shared" si="1"/>
        <v>0</v>
      </c>
      <c r="M39" s="68" t="s">
        <v>26</v>
      </c>
      <c r="N39" s="68">
        <v>18402</v>
      </c>
      <c r="O39" s="57"/>
    </row>
    <row r="40" spans="1:15" s="17" customFormat="1" ht="108.75" customHeight="1" x14ac:dyDescent="0.3">
      <c r="A40" s="27" t="s">
        <v>22</v>
      </c>
      <c r="B40" s="27" t="s">
        <v>88</v>
      </c>
      <c r="C40" s="50" t="s">
        <v>67</v>
      </c>
      <c r="D40" s="50" t="s">
        <v>89</v>
      </c>
      <c r="E40" s="50" t="s">
        <v>44</v>
      </c>
      <c r="F40" s="70" t="s">
        <v>129</v>
      </c>
      <c r="G40" s="64" t="s">
        <v>30</v>
      </c>
      <c r="H40" s="71">
        <v>1</v>
      </c>
      <c r="I40" s="60">
        <v>3906745.72</v>
      </c>
      <c r="J40" s="72">
        <v>0.46479999999999999</v>
      </c>
      <c r="K40" s="61">
        <v>661089.26</v>
      </c>
      <c r="L40" s="54">
        <f t="shared" si="1"/>
        <v>0.46479999999999999</v>
      </c>
      <c r="M40" s="56" t="s">
        <v>45</v>
      </c>
      <c r="N40" s="56">
        <v>1</v>
      </c>
      <c r="O40" s="57"/>
    </row>
    <row r="41" spans="1:15" s="17" customFormat="1" ht="112.5" customHeight="1" x14ac:dyDescent="0.3">
      <c r="A41" s="27" t="s">
        <v>22</v>
      </c>
      <c r="B41" s="27" t="s">
        <v>88</v>
      </c>
      <c r="C41" s="50" t="s">
        <v>67</v>
      </c>
      <c r="D41" s="50" t="s">
        <v>89</v>
      </c>
      <c r="E41" s="50" t="s">
        <v>44</v>
      </c>
      <c r="F41" s="70" t="s">
        <v>130</v>
      </c>
      <c r="G41" s="64" t="s">
        <v>24</v>
      </c>
      <c r="H41" s="71">
        <v>1</v>
      </c>
      <c r="I41" s="58"/>
      <c r="J41" s="69">
        <v>0.25</v>
      </c>
      <c r="K41" s="59"/>
      <c r="L41" s="54">
        <f t="shared" si="1"/>
        <v>0.25</v>
      </c>
      <c r="M41" s="56" t="s">
        <v>45</v>
      </c>
      <c r="N41" s="56">
        <v>1</v>
      </c>
      <c r="O41" s="57"/>
    </row>
    <row r="42" spans="1:15" s="17" customFormat="1" ht="161.25" customHeight="1" x14ac:dyDescent="0.3">
      <c r="A42" s="27" t="s">
        <v>22</v>
      </c>
      <c r="B42" s="27" t="s">
        <v>88</v>
      </c>
      <c r="C42" s="50" t="s">
        <v>67</v>
      </c>
      <c r="D42" s="50" t="s">
        <v>89</v>
      </c>
      <c r="E42" s="50" t="s">
        <v>44</v>
      </c>
      <c r="F42" s="70" t="s">
        <v>131</v>
      </c>
      <c r="G42" s="64" t="s">
        <v>25</v>
      </c>
      <c r="H42" s="71">
        <v>1</v>
      </c>
      <c r="I42" s="58"/>
      <c r="J42" s="69">
        <v>0</v>
      </c>
      <c r="K42" s="59"/>
      <c r="L42" s="54">
        <f t="shared" si="1"/>
        <v>0</v>
      </c>
      <c r="M42" s="56" t="s">
        <v>45</v>
      </c>
      <c r="N42" s="56">
        <v>1</v>
      </c>
      <c r="O42" s="57"/>
    </row>
    <row r="43" spans="1:15" s="17" customFormat="1" ht="138.75" customHeight="1" x14ac:dyDescent="0.3">
      <c r="A43" s="27" t="s">
        <v>22</v>
      </c>
      <c r="B43" s="27" t="s">
        <v>88</v>
      </c>
      <c r="C43" s="50" t="s">
        <v>67</v>
      </c>
      <c r="D43" s="50" t="s">
        <v>89</v>
      </c>
      <c r="E43" s="50" t="s">
        <v>44</v>
      </c>
      <c r="F43" s="70" t="s">
        <v>132</v>
      </c>
      <c r="G43" s="64" t="s">
        <v>25</v>
      </c>
      <c r="H43" s="71">
        <v>1</v>
      </c>
      <c r="I43" s="58"/>
      <c r="J43" s="69">
        <v>0</v>
      </c>
      <c r="K43" s="59"/>
      <c r="L43" s="54">
        <f t="shared" si="1"/>
        <v>0</v>
      </c>
      <c r="M43" s="56" t="s">
        <v>45</v>
      </c>
      <c r="N43" s="56">
        <v>1</v>
      </c>
      <c r="O43" s="57"/>
    </row>
    <row r="44" spans="1:15" s="17" customFormat="1" ht="159" customHeight="1" x14ac:dyDescent="0.3">
      <c r="A44" s="27" t="s">
        <v>22</v>
      </c>
      <c r="B44" s="27" t="s">
        <v>88</v>
      </c>
      <c r="C44" s="50" t="s">
        <v>67</v>
      </c>
      <c r="D44" s="50" t="s">
        <v>89</v>
      </c>
      <c r="E44" s="50" t="s">
        <v>44</v>
      </c>
      <c r="F44" s="70" t="s">
        <v>133</v>
      </c>
      <c r="G44" s="64" t="s">
        <v>24</v>
      </c>
      <c r="H44" s="71">
        <v>1</v>
      </c>
      <c r="I44" s="58"/>
      <c r="J44" s="69">
        <v>0</v>
      </c>
      <c r="K44" s="59"/>
      <c r="L44" s="54">
        <f t="shared" si="1"/>
        <v>0</v>
      </c>
      <c r="M44" s="56" t="s">
        <v>45</v>
      </c>
      <c r="N44" s="56">
        <v>1</v>
      </c>
      <c r="O44" s="57"/>
    </row>
    <row r="45" spans="1:15" s="17" customFormat="1" ht="130.5" customHeight="1" x14ac:dyDescent="0.3">
      <c r="A45" s="27" t="s">
        <v>22</v>
      </c>
      <c r="B45" s="27" t="s">
        <v>88</v>
      </c>
      <c r="C45" s="50" t="s">
        <v>67</v>
      </c>
      <c r="D45" s="50" t="s">
        <v>89</v>
      </c>
      <c r="E45" s="50" t="s">
        <v>44</v>
      </c>
      <c r="F45" s="70" t="s">
        <v>134</v>
      </c>
      <c r="G45" s="64" t="s">
        <v>25</v>
      </c>
      <c r="H45" s="71">
        <v>1</v>
      </c>
      <c r="I45" s="58"/>
      <c r="J45" s="69">
        <v>0.5</v>
      </c>
      <c r="K45" s="59"/>
      <c r="L45" s="54">
        <f t="shared" si="1"/>
        <v>0.5</v>
      </c>
      <c r="M45" s="56" t="s">
        <v>47</v>
      </c>
      <c r="N45" s="56">
        <v>18402</v>
      </c>
      <c r="O45" s="57"/>
    </row>
    <row r="46" spans="1:15" s="17" customFormat="1" ht="118.5" customHeight="1" x14ac:dyDescent="0.3">
      <c r="A46" s="27" t="s">
        <v>22</v>
      </c>
      <c r="B46" s="27" t="s">
        <v>88</v>
      </c>
      <c r="C46" s="50" t="s">
        <v>67</v>
      </c>
      <c r="D46" s="50" t="s">
        <v>89</v>
      </c>
      <c r="E46" s="50" t="s">
        <v>44</v>
      </c>
      <c r="F46" s="70" t="s">
        <v>135</v>
      </c>
      <c r="G46" s="64" t="s">
        <v>24</v>
      </c>
      <c r="H46" s="71">
        <v>1</v>
      </c>
      <c r="I46" s="58"/>
      <c r="J46" s="69">
        <v>0.25</v>
      </c>
      <c r="K46" s="59"/>
      <c r="L46" s="54">
        <f t="shared" si="1"/>
        <v>0.25</v>
      </c>
      <c r="M46" s="56" t="s">
        <v>45</v>
      </c>
      <c r="N46" s="56">
        <v>1</v>
      </c>
      <c r="O46" s="57"/>
    </row>
    <row r="47" spans="1:15" s="17" customFormat="1" ht="144" customHeight="1" x14ac:dyDescent="0.3">
      <c r="A47" s="27" t="s">
        <v>22</v>
      </c>
      <c r="B47" s="27" t="s">
        <v>88</v>
      </c>
      <c r="C47" s="50" t="s">
        <v>67</v>
      </c>
      <c r="D47" s="50" t="s">
        <v>89</v>
      </c>
      <c r="E47" s="50" t="s">
        <v>44</v>
      </c>
      <c r="F47" s="70" t="s">
        <v>136</v>
      </c>
      <c r="G47" s="64" t="s">
        <v>25</v>
      </c>
      <c r="H47" s="71">
        <v>1</v>
      </c>
      <c r="I47" s="58"/>
      <c r="J47" s="69">
        <v>0.25</v>
      </c>
      <c r="K47" s="59"/>
      <c r="L47" s="54">
        <f t="shared" si="1"/>
        <v>0.25</v>
      </c>
      <c r="M47" s="56" t="s">
        <v>45</v>
      </c>
      <c r="N47" s="56">
        <v>1</v>
      </c>
      <c r="O47" s="57"/>
    </row>
    <row r="48" spans="1:15" s="17" customFormat="1" ht="135" customHeight="1" x14ac:dyDescent="0.3">
      <c r="A48" s="27" t="s">
        <v>22</v>
      </c>
      <c r="B48" s="27" t="s">
        <v>88</v>
      </c>
      <c r="C48" s="50" t="s">
        <v>67</v>
      </c>
      <c r="D48" s="50" t="s">
        <v>89</v>
      </c>
      <c r="E48" s="50" t="s">
        <v>44</v>
      </c>
      <c r="F48" s="70" t="s">
        <v>137</v>
      </c>
      <c r="G48" s="64" t="s">
        <v>25</v>
      </c>
      <c r="H48" s="71">
        <v>1</v>
      </c>
      <c r="I48" s="58"/>
      <c r="J48" s="69">
        <v>0.25</v>
      </c>
      <c r="K48" s="59"/>
      <c r="L48" s="54">
        <f t="shared" si="1"/>
        <v>0.25</v>
      </c>
      <c r="M48" s="56" t="s">
        <v>45</v>
      </c>
      <c r="N48" s="56">
        <v>1</v>
      </c>
      <c r="O48" s="57"/>
    </row>
    <row r="49" spans="1:15" s="17" customFormat="1" ht="138" customHeight="1" x14ac:dyDescent="0.3">
      <c r="A49" s="27" t="s">
        <v>22</v>
      </c>
      <c r="B49" s="27" t="s">
        <v>88</v>
      </c>
      <c r="C49" s="50" t="s">
        <v>67</v>
      </c>
      <c r="D49" s="50" t="s">
        <v>89</v>
      </c>
      <c r="E49" s="50" t="s">
        <v>44</v>
      </c>
      <c r="F49" s="70" t="s">
        <v>138</v>
      </c>
      <c r="G49" s="50" t="s">
        <v>25</v>
      </c>
      <c r="H49" s="71">
        <v>1</v>
      </c>
      <c r="I49" s="58"/>
      <c r="J49" s="69">
        <v>0.4</v>
      </c>
      <c r="K49" s="59"/>
      <c r="L49" s="54">
        <f t="shared" si="1"/>
        <v>0.4</v>
      </c>
      <c r="M49" s="56" t="s">
        <v>45</v>
      </c>
      <c r="N49" s="56">
        <v>1</v>
      </c>
      <c r="O49" s="57"/>
    </row>
    <row r="50" spans="1:15" s="17" customFormat="1" ht="72" x14ac:dyDescent="0.3">
      <c r="A50" s="27" t="s">
        <v>22</v>
      </c>
      <c r="B50" s="27" t="s">
        <v>88</v>
      </c>
      <c r="C50" s="50" t="s">
        <v>67</v>
      </c>
      <c r="D50" s="50" t="s">
        <v>89</v>
      </c>
      <c r="E50" s="50" t="s">
        <v>44</v>
      </c>
      <c r="F50" s="70" t="s">
        <v>139</v>
      </c>
      <c r="G50" s="50" t="s">
        <v>24</v>
      </c>
      <c r="H50" s="71">
        <v>1</v>
      </c>
      <c r="I50" s="58"/>
      <c r="J50" s="69">
        <v>0.25</v>
      </c>
      <c r="K50" s="59"/>
      <c r="L50" s="54">
        <f t="shared" si="1"/>
        <v>0.25</v>
      </c>
      <c r="M50" s="56" t="s">
        <v>45</v>
      </c>
      <c r="N50" s="56">
        <v>1</v>
      </c>
      <c r="O50" s="57"/>
    </row>
    <row r="51" spans="1:15" s="17" customFormat="1" ht="171.75" customHeight="1" x14ac:dyDescent="0.3">
      <c r="A51" s="27" t="s">
        <v>22</v>
      </c>
      <c r="B51" s="27" t="s">
        <v>88</v>
      </c>
      <c r="C51" s="50" t="s">
        <v>67</v>
      </c>
      <c r="D51" s="50" t="s">
        <v>89</v>
      </c>
      <c r="E51" s="50" t="s">
        <v>44</v>
      </c>
      <c r="F51" s="70" t="s">
        <v>140</v>
      </c>
      <c r="G51" s="50" t="s">
        <v>25</v>
      </c>
      <c r="H51" s="71">
        <v>1</v>
      </c>
      <c r="I51" s="58"/>
      <c r="J51" s="69">
        <v>1</v>
      </c>
      <c r="K51" s="59"/>
      <c r="L51" s="54">
        <f t="shared" si="1"/>
        <v>1</v>
      </c>
      <c r="M51" s="56" t="s">
        <v>47</v>
      </c>
      <c r="N51" s="56">
        <v>18402</v>
      </c>
      <c r="O51" s="57"/>
    </row>
    <row r="52" spans="1:15" s="17" customFormat="1" ht="135" customHeight="1" x14ac:dyDescent="0.3">
      <c r="A52" s="27" t="s">
        <v>22</v>
      </c>
      <c r="B52" s="27" t="s">
        <v>88</v>
      </c>
      <c r="C52" s="50" t="s">
        <v>67</v>
      </c>
      <c r="D52" s="50" t="s">
        <v>89</v>
      </c>
      <c r="E52" s="50" t="s">
        <v>44</v>
      </c>
      <c r="F52" s="70" t="s">
        <v>141</v>
      </c>
      <c r="G52" s="50" t="s">
        <v>25</v>
      </c>
      <c r="H52" s="71">
        <v>1</v>
      </c>
      <c r="I52" s="58"/>
      <c r="J52" s="69">
        <v>0.25</v>
      </c>
      <c r="K52" s="59"/>
      <c r="L52" s="54">
        <f t="shared" si="1"/>
        <v>0.25</v>
      </c>
      <c r="M52" s="56" t="s">
        <v>45</v>
      </c>
      <c r="N52" s="56">
        <v>1</v>
      </c>
      <c r="O52" s="57"/>
    </row>
    <row r="53" spans="1:15" s="17" customFormat="1" ht="132" customHeight="1" x14ac:dyDescent="0.3">
      <c r="A53" s="27" t="s">
        <v>22</v>
      </c>
      <c r="B53" s="27" t="s">
        <v>90</v>
      </c>
      <c r="C53" s="50" t="s">
        <v>67</v>
      </c>
      <c r="D53" s="50" t="s">
        <v>42</v>
      </c>
      <c r="E53" s="50" t="s">
        <v>44</v>
      </c>
      <c r="F53" s="51" t="s">
        <v>142</v>
      </c>
      <c r="G53" s="50" t="s">
        <v>30</v>
      </c>
      <c r="H53" s="50">
        <v>134</v>
      </c>
      <c r="I53" s="60">
        <v>761480.06</v>
      </c>
      <c r="J53" s="50">
        <v>28</v>
      </c>
      <c r="K53" s="61">
        <v>138487.67000000001</v>
      </c>
      <c r="L53" s="54">
        <f t="shared" si="1"/>
        <v>0.20895522388059701</v>
      </c>
      <c r="M53" s="56" t="s">
        <v>47</v>
      </c>
      <c r="N53" s="56">
        <v>18402</v>
      </c>
      <c r="O53" s="57"/>
    </row>
    <row r="54" spans="1:15" s="17" customFormat="1" ht="105" customHeight="1" x14ac:dyDescent="0.3">
      <c r="A54" s="27" t="s">
        <v>22</v>
      </c>
      <c r="B54" s="27" t="s">
        <v>90</v>
      </c>
      <c r="C54" s="50" t="s">
        <v>67</v>
      </c>
      <c r="D54" s="50" t="s">
        <v>42</v>
      </c>
      <c r="E54" s="50" t="s">
        <v>44</v>
      </c>
      <c r="F54" s="51" t="s">
        <v>143</v>
      </c>
      <c r="G54" s="50" t="s">
        <v>24</v>
      </c>
      <c r="H54" s="50">
        <v>2</v>
      </c>
      <c r="I54" s="60" t="s">
        <v>35</v>
      </c>
      <c r="J54" s="50">
        <v>2</v>
      </c>
      <c r="K54" s="53" t="s">
        <v>35</v>
      </c>
      <c r="L54" s="54">
        <f t="shared" si="1"/>
        <v>1</v>
      </c>
      <c r="M54" s="56" t="s">
        <v>45</v>
      </c>
      <c r="N54" s="56">
        <v>1</v>
      </c>
      <c r="O54" s="57"/>
    </row>
    <row r="55" spans="1:15" s="17" customFormat="1" ht="106.5" customHeight="1" x14ac:dyDescent="0.3">
      <c r="A55" s="27" t="s">
        <v>22</v>
      </c>
      <c r="B55" s="27" t="s">
        <v>90</v>
      </c>
      <c r="C55" s="50" t="s">
        <v>67</v>
      </c>
      <c r="D55" s="50" t="s">
        <v>42</v>
      </c>
      <c r="E55" s="50" t="s">
        <v>44</v>
      </c>
      <c r="F55" s="51" t="s">
        <v>144</v>
      </c>
      <c r="G55" s="50" t="s">
        <v>25</v>
      </c>
      <c r="H55" s="50">
        <v>1</v>
      </c>
      <c r="I55" s="58"/>
      <c r="J55" s="50">
        <v>1</v>
      </c>
      <c r="K55" s="59"/>
      <c r="L55" s="54">
        <f t="shared" si="1"/>
        <v>1</v>
      </c>
      <c r="M55" s="56" t="s">
        <v>45</v>
      </c>
      <c r="N55" s="56">
        <v>1</v>
      </c>
      <c r="O55" s="57"/>
    </row>
    <row r="56" spans="1:15" s="17" customFormat="1" ht="101.25" customHeight="1" x14ac:dyDescent="0.3">
      <c r="A56" s="27" t="s">
        <v>22</v>
      </c>
      <c r="B56" s="27" t="s">
        <v>90</v>
      </c>
      <c r="C56" s="50" t="s">
        <v>67</v>
      </c>
      <c r="D56" s="50" t="s">
        <v>42</v>
      </c>
      <c r="E56" s="50" t="s">
        <v>44</v>
      </c>
      <c r="F56" s="51" t="s">
        <v>145</v>
      </c>
      <c r="G56" s="50" t="s">
        <v>25</v>
      </c>
      <c r="H56" s="50">
        <v>1</v>
      </c>
      <c r="I56" s="58"/>
      <c r="J56" s="50">
        <v>1</v>
      </c>
      <c r="K56" s="59"/>
      <c r="L56" s="54">
        <f t="shared" si="1"/>
        <v>1</v>
      </c>
      <c r="M56" s="56" t="s">
        <v>45</v>
      </c>
      <c r="N56" s="56">
        <v>1</v>
      </c>
      <c r="O56" s="57"/>
    </row>
    <row r="57" spans="1:15" s="17" customFormat="1" ht="132.75" customHeight="1" x14ac:dyDescent="0.3">
      <c r="A57" s="27" t="s">
        <v>22</v>
      </c>
      <c r="B57" s="27" t="s">
        <v>90</v>
      </c>
      <c r="C57" s="50" t="s">
        <v>67</v>
      </c>
      <c r="D57" s="50" t="s">
        <v>42</v>
      </c>
      <c r="E57" s="50" t="s">
        <v>44</v>
      </c>
      <c r="F57" s="51" t="s">
        <v>146</v>
      </c>
      <c r="G57" s="50" t="s">
        <v>24</v>
      </c>
      <c r="H57" s="50">
        <v>140</v>
      </c>
      <c r="I57" s="58"/>
      <c r="J57" s="50">
        <v>12</v>
      </c>
      <c r="K57" s="59"/>
      <c r="L57" s="54">
        <v>0</v>
      </c>
      <c r="M57" s="56" t="s">
        <v>45</v>
      </c>
      <c r="N57" s="56">
        <v>1</v>
      </c>
      <c r="O57" s="57"/>
    </row>
    <row r="58" spans="1:15" s="17" customFormat="1" ht="168.75" customHeight="1" x14ac:dyDescent="0.3">
      <c r="A58" s="27" t="s">
        <v>22</v>
      </c>
      <c r="B58" s="27" t="s">
        <v>90</v>
      </c>
      <c r="C58" s="50" t="s">
        <v>67</v>
      </c>
      <c r="D58" s="50" t="s">
        <v>42</v>
      </c>
      <c r="E58" s="50" t="s">
        <v>44</v>
      </c>
      <c r="F58" s="51" t="s">
        <v>147</v>
      </c>
      <c r="G58" s="50" t="s">
        <v>25</v>
      </c>
      <c r="H58" s="50">
        <v>2</v>
      </c>
      <c r="I58" s="58"/>
      <c r="J58" s="50">
        <v>0</v>
      </c>
      <c r="K58" s="59"/>
      <c r="L58" s="54">
        <f t="shared" ref="L58:L89" si="2">J58/H58</f>
        <v>0</v>
      </c>
      <c r="M58" s="56" t="s">
        <v>151</v>
      </c>
      <c r="N58" s="56">
        <v>80</v>
      </c>
      <c r="O58" s="57"/>
    </row>
    <row r="59" spans="1:15" s="17" customFormat="1" ht="133.5" customHeight="1" x14ac:dyDescent="0.3">
      <c r="A59" s="27" t="s">
        <v>22</v>
      </c>
      <c r="B59" s="27" t="s">
        <v>90</v>
      </c>
      <c r="C59" s="50" t="s">
        <v>67</v>
      </c>
      <c r="D59" s="50" t="s">
        <v>42</v>
      </c>
      <c r="E59" s="50" t="s">
        <v>44</v>
      </c>
      <c r="F59" s="51" t="s">
        <v>148</v>
      </c>
      <c r="G59" s="50" t="s">
        <v>25</v>
      </c>
      <c r="H59" s="50">
        <v>120</v>
      </c>
      <c r="I59" s="58"/>
      <c r="J59" s="50">
        <v>11</v>
      </c>
      <c r="K59" s="59"/>
      <c r="L59" s="54">
        <f t="shared" si="2"/>
        <v>9.166666666666666E-2</v>
      </c>
      <c r="M59" s="56" t="s">
        <v>45</v>
      </c>
      <c r="N59" s="56">
        <v>1</v>
      </c>
      <c r="O59" s="57"/>
    </row>
    <row r="60" spans="1:15" s="17" customFormat="1" ht="142.5" customHeight="1" x14ac:dyDescent="0.3">
      <c r="A60" s="27" t="s">
        <v>22</v>
      </c>
      <c r="B60" s="27" t="s">
        <v>90</v>
      </c>
      <c r="C60" s="50" t="s">
        <v>67</v>
      </c>
      <c r="D60" s="50" t="s">
        <v>42</v>
      </c>
      <c r="E60" s="50" t="s">
        <v>44</v>
      </c>
      <c r="F60" s="50" t="s">
        <v>149</v>
      </c>
      <c r="G60" s="50" t="s">
        <v>25</v>
      </c>
      <c r="H60" s="50">
        <v>3</v>
      </c>
      <c r="I60" s="58"/>
      <c r="J60" s="50">
        <v>1</v>
      </c>
      <c r="K60" s="59"/>
      <c r="L60" s="54">
        <f t="shared" si="2"/>
        <v>0.33333333333333331</v>
      </c>
      <c r="M60" s="56" t="s">
        <v>47</v>
      </c>
      <c r="N60" s="56">
        <v>18402</v>
      </c>
      <c r="O60" s="57"/>
    </row>
    <row r="61" spans="1:15" s="17" customFormat="1" ht="112.5" customHeight="1" x14ac:dyDescent="0.3">
      <c r="A61" s="27" t="s">
        <v>22</v>
      </c>
      <c r="B61" s="27" t="s">
        <v>90</v>
      </c>
      <c r="C61" s="50" t="s">
        <v>67</v>
      </c>
      <c r="D61" s="50" t="s">
        <v>42</v>
      </c>
      <c r="E61" s="50" t="s">
        <v>44</v>
      </c>
      <c r="F61" s="50" t="s">
        <v>150</v>
      </c>
      <c r="G61" s="50" t="s">
        <v>25</v>
      </c>
      <c r="H61" s="50">
        <v>15</v>
      </c>
      <c r="I61" s="58"/>
      <c r="J61" s="50">
        <v>0</v>
      </c>
      <c r="K61" s="59"/>
      <c r="L61" s="54">
        <f t="shared" si="2"/>
        <v>0</v>
      </c>
      <c r="M61" s="56" t="s">
        <v>47</v>
      </c>
      <c r="N61" s="56">
        <v>18402</v>
      </c>
      <c r="O61" s="57"/>
    </row>
    <row r="62" spans="1:15" s="17" customFormat="1" ht="180.75" customHeight="1" x14ac:dyDescent="0.3">
      <c r="A62" s="27" t="s">
        <v>22</v>
      </c>
      <c r="B62" s="27" t="s">
        <v>91</v>
      </c>
      <c r="C62" s="50" t="s">
        <v>92</v>
      </c>
      <c r="D62" s="50" t="s">
        <v>93</v>
      </c>
      <c r="E62" s="50" t="s">
        <v>44</v>
      </c>
      <c r="F62" s="51" t="s">
        <v>152</v>
      </c>
      <c r="G62" s="50" t="s">
        <v>30</v>
      </c>
      <c r="H62" s="69">
        <v>1</v>
      </c>
      <c r="I62" s="60">
        <v>1031299.46</v>
      </c>
      <c r="J62" s="69">
        <v>0.26</v>
      </c>
      <c r="K62" s="61">
        <v>238115.29</v>
      </c>
      <c r="L62" s="54">
        <f t="shared" si="2"/>
        <v>0.26</v>
      </c>
      <c r="M62" s="56" t="s">
        <v>26</v>
      </c>
      <c r="N62" s="56">
        <v>18402</v>
      </c>
      <c r="O62" s="57"/>
    </row>
    <row r="63" spans="1:15" s="17" customFormat="1" ht="190.5" customHeight="1" x14ac:dyDescent="0.3">
      <c r="A63" s="27" t="s">
        <v>22</v>
      </c>
      <c r="B63" s="27" t="s">
        <v>91</v>
      </c>
      <c r="C63" s="50" t="s">
        <v>92</v>
      </c>
      <c r="D63" s="50" t="s">
        <v>93</v>
      </c>
      <c r="E63" s="50" t="s">
        <v>44</v>
      </c>
      <c r="F63" s="51" t="s">
        <v>153</v>
      </c>
      <c r="G63" s="50" t="s">
        <v>24</v>
      </c>
      <c r="H63" s="69">
        <v>1</v>
      </c>
      <c r="I63" s="58"/>
      <c r="J63" s="69">
        <v>0.26</v>
      </c>
      <c r="K63" s="59"/>
      <c r="L63" s="54">
        <f t="shared" si="2"/>
        <v>0.26</v>
      </c>
      <c r="M63" s="56" t="s">
        <v>26</v>
      </c>
      <c r="N63" s="56">
        <v>18402</v>
      </c>
      <c r="O63" s="57"/>
    </row>
    <row r="64" spans="1:15" s="17" customFormat="1" ht="162.75" customHeight="1" x14ac:dyDescent="0.3">
      <c r="A64" s="27" t="s">
        <v>22</v>
      </c>
      <c r="B64" s="27" t="s">
        <v>91</v>
      </c>
      <c r="C64" s="50" t="s">
        <v>92</v>
      </c>
      <c r="D64" s="50" t="s">
        <v>93</v>
      </c>
      <c r="E64" s="50" t="s">
        <v>44</v>
      </c>
      <c r="F64" s="51" t="s">
        <v>154</v>
      </c>
      <c r="G64" s="50" t="s">
        <v>25</v>
      </c>
      <c r="H64" s="50">
        <v>500</v>
      </c>
      <c r="I64" s="58"/>
      <c r="J64" s="50">
        <v>130</v>
      </c>
      <c r="K64" s="59"/>
      <c r="L64" s="54">
        <f t="shared" si="2"/>
        <v>0.26</v>
      </c>
      <c r="M64" s="56" t="s">
        <v>26</v>
      </c>
      <c r="N64" s="56">
        <v>500</v>
      </c>
      <c r="O64" s="57"/>
    </row>
    <row r="65" spans="1:15" s="17" customFormat="1" ht="191.25" customHeight="1" x14ac:dyDescent="0.3">
      <c r="A65" s="27" t="s">
        <v>22</v>
      </c>
      <c r="B65" s="27" t="s">
        <v>91</v>
      </c>
      <c r="C65" s="50" t="s">
        <v>92</v>
      </c>
      <c r="D65" s="50" t="s">
        <v>93</v>
      </c>
      <c r="E65" s="50" t="s">
        <v>44</v>
      </c>
      <c r="F65" s="51" t="s">
        <v>155</v>
      </c>
      <c r="G65" s="50" t="s">
        <v>25</v>
      </c>
      <c r="H65" s="69">
        <v>1</v>
      </c>
      <c r="I65" s="58"/>
      <c r="J65" s="69">
        <v>0.38</v>
      </c>
      <c r="K65" s="59"/>
      <c r="L65" s="54">
        <f t="shared" si="2"/>
        <v>0.38</v>
      </c>
      <c r="M65" s="56" t="s">
        <v>26</v>
      </c>
      <c r="N65" s="56">
        <v>18402</v>
      </c>
      <c r="O65" s="57"/>
    </row>
    <row r="66" spans="1:15" s="17" customFormat="1" ht="229.5" customHeight="1" x14ac:dyDescent="0.3">
      <c r="A66" s="27" t="s">
        <v>22</v>
      </c>
      <c r="B66" s="27" t="s">
        <v>91</v>
      </c>
      <c r="C66" s="50" t="s">
        <v>67</v>
      </c>
      <c r="D66" s="50" t="s">
        <v>93</v>
      </c>
      <c r="E66" s="50" t="s">
        <v>44</v>
      </c>
      <c r="F66" s="51" t="s">
        <v>156</v>
      </c>
      <c r="G66" s="50" t="s">
        <v>24</v>
      </c>
      <c r="H66" s="50">
        <v>100</v>
      </c>
      <c r="I66" s="60" t="s">
        <v>35</v>
      </c>
      <c r="J66" s="50">
        <v>38</v>
      </c>
      <c r="K66" s="53" t="s">
        <v>35</v>
      </c>
      <c r="L66" s="54">
        <f t="shared" si="2"/>
        <v>0.38</v>
      </c>
      <c r="M66" s="56" t="s">
        <v>26</v>
      </c>
      <c r="N66" s="56">
        <v>100</v>
      </c>
      <c r="O66" s="57"/>
    </row>
    <row r="67" spans="1:15" s="17" customFormat="1" ht="247.5" customHeight="1" x14ac:dyDescent="0.3">
      <c r="A67" s="27" t="s">
        <v>22</v>
      </c>
      <c r="B67" s="27" t="s">
        <v>91</v>
      </c>
      <c r="C67" s="50" t="s">
        <v>92</v>
      </c>
      <c r="D67" s="50" t="s">
        <v>93</v>
      </c>
      <c r="E67" s="50" t="s">
        <v>44</v>
      </c>
      <c r="F67" s="51" t="s">
        <v>157</v>
      </c>
      <c r="G67" s="50" t="s">
        <v>25</v>
      </c>
      <c r="H67" s="69">
        <v>1</v>
      </c>
      <c r="I67" s="58"/>
      <c r="J67" s="50">
        <v>0</v>
      </c>
      <c r="K67" s="59"/>
      <c r="L67" s="54">
        <f t="shared" si="2"/>
        <v>0</v>
      </c>
      <c r="M67" s="56" t="s">
        <v>26</v>
      </c>
      <c r="N67" s="56">
        <v>3000</v>
      </c>
      <c r="O67" s="57"/>
    </row>
    <row r="68" spans="1:15" s="17" customFormat="1" ht="227.25" customHeight="1" x14ac:dyDescent="0.3">
      <c r="A68" s="27" t="s">
        <v>22</v>
      </c>
      <c r="B68" s="27" t="s">
        <v>91</v>
      </c>
      <c r="C68" s="50" t="s">
        <v>92</v>
      </c>
      <c r="D68" s="50" t="s">
        <v>93</v>
      </c>
      <c r="E68" s="50" t="s">
        <v>44</v>
      </c>
      <c r="F68" s="51" t="s">
        <v>158</v>
      </c>
      <c r="G68" s="50" t="s">
        <v>25</v>
      </c>
      <c r="H68" s="69">
        <v>1</v>
      </c>
      <c r="I68" s="58"/>
      <c r="J68" s="50">
        <v>0</v>
      </c>
      <c r="K68" s="59"/>
      <c r="L68" s="54">
        <f t="shared" si="2"/>
        <v>0</v>
      </c>
      <c r="M68" s="56" t="s">
        <v>26</v>
      </c>
      <c r="N68" s="56">
        <v>18402</v>
      </c>
      <c r="O68" s="57"/>
    </row>
    <row r="69" spans="1:15" s="17" customFormat="1" ht="213.75" customHeight="1" x14ac:dyDescent="0.3">
      <c r="A69" s="27" t="s">
        <v>22</v>
      </c>
      <c r="B69" s="27" t="s">
        <v>91</v>
      </c>
      <c r="C69" s="50" t="s">
        <v>92</v>
      </c>
      <c r="D69" s="50" t="s">
        <v>93</v>
      </c>
      <c r="E69" s="50" t="s">
        <v>44</v>
      </c>
      <c r="F69" s="50" t="s">
        <v>159</v>
      </c>
      <c r="G69" s="50" t="s">
        <v>24</v>
      </c>
      <c r="H69" s="69">
        <v>1</v>
      </c>
      <c r="I69" s="58"/>
      <c r="J69" s="69">
        <v>0.28000000000000003</v>
      </c>
      <c r="K69" s="59"/>
      <c r="L69" s="54">
        <f t="shared" si="2"/>
        <v>0.28000000000000003</v>
      </c>
      <c r="M69" s="56" t="s">
        <v>26</v>
      </c>
      <c r="N69" s="56">
        <v>18402</v>
      </c>
      <c r="O69" s="57"/>
    </row>
    <row r="70" spans="1:15" s="17" customFormat="1" ht="262.5" customHeight="1" x14ac:dyDescent="0.3">
      <c r="A70" s="27" t="s">
        <v>22</v>
      </c>
      <c r="B70" s="27" t="s">
        <v>91</v>
      </c>
      <c r="C70" s="50" t="s">
        <v>92</v>
      </c>
      <c r="D70" s="50" t="s">
        <v>93</v>
      </c>
      <c r="E70" s="50" t="s">
        <v>44</v>
      </c>
      <c r="F70" s="50" t="s">
        <v>160</v>
      </c>
      <c r="G70" s="50" t="s">
        <v>25</v>
      </c>
      <c r="H70" s="69">
        <v>1</v>
      </c>
      <c r="I70" s="58"/>
      <c r="J70" s="69">
        <v>0.08</v>
      </c>
      <c r="K70" s="59"/>
      <c r="L70" s="54">
        <f t="shared" si="2"/>
        <v>0.08</v>
      </c>
      <c r="M70" s="56" t="s">
        <v>164</v>
      </c>
      <c r="N70" s="56">
        <v>7064</v>
      </c>
      <c r="O70" s="57"/>
    </row>
    <row r="71" spans="1:15" s="17" customFormat="1" ht="291" customHeight="1" x14ac:dyDescent="0.3">
      <c r="A71" s="27" t="s">
        <v>22</v>
      </c>
      <c r="B71" s="27" t="s">
        <v>91</v>
      </c>
      <c r="C71" s="50" t="s">
        <v>92</v>
      </c>
      <c r="D71" s="50" t="s">
        <v>93</v>
      </c>
      <c r="E71" s="50" t="s">
        <v>44</v>
      </c>
      <c r="F71" s="50" t="s">
        <v>161</v>
      </c>
      <c r="G71" s="50" t="s">
        <v>25</v>
      </c>
      <c r="H71" s="69">
        <v>1</v>
      </c>
      <c r="I71" s="58"/>
      <c r="J71" s="69">
        <v>0.2</v>
      </c>
      <c r="K71" s="59"/>
      <c r="L71" s="54">
        <f t="shared" si="2"/>
        <v>0.2</v>
      </c>
      <c r="M71" s="56" t="s">
        <v>26</v>
      </c>
      <c r="N71" s="56">
        <v>18402</v>
      </c>
      <c r="O71" s="57"/>
    </row>
    <row r="72" spans="1:15" s="17" customFormat="1" ht="215.25" customHeight="1" x14ac:dyDescent="0.3">
      <c r="A72" s="27" t="s">
        <v>22</v>
      </c>
      <c r="B72" s="27" t="s">
        <v>91</v>
      </c>
      <c r="C72" s="50" t="s">
        <v>92</v>
      </c>
      <c r="D72" s="50" t="s">
        <v>93</v>
      </c>
      <c r="E72" s="50" t="s">
        <v>44</v>
      </c>
      <c r="F72" s="50" t="s">
        <v>162</v>
      </c>
      <c r="G72" s="50" t="s">
        <v>24</v>
      </c>
      <c r="H72" s="69">
        <v>1</v>
      </c>
      <c r="I72" s="58"/>
      <c r="J72" s="72">
        <v>0.33329999999999999</v>
      </c>
      <c r="K72" s="59"/>
      <c r="L72" s="54">
        <f t="shared" si="2"/>
        <v>0.33329999999999999</v>
      </c>
      <c r="M72" s="56" t="s">
        <v>26</v>
      </c>
      <c r="N72" s="56">
        <v>18402</v>
      </c>
      <c r="O72" s="57"/>
    </row>
    <row r="73" spans="1:15" s="17" customFormat="1" ht="245.25" customHeight="1" x14ac:dyDescent="0.3">
      <c r="A73" s="27" t="s">
        <v>22</v>
      </c>
      <c r="B73" s="27" t="s">
        <v>91</v>
      </c>
      <c r="C73" s="50" t="s">
        <v>92</v>
      </c>
      <c r="D73" s="50" t="s">
        <v>93</v>
      </c>
      <c r="E73" s="50" t="s">
        <v>44</v>
      </c>
      <c r="F73" s="50" t="s">
        <v>163</v>
      </c>
      <c r="G73" s="50" t="s">
        <v>25</v>
      </c>
      <c r="H73" s="69">
        <v>1</v>
      </c>
      <c r="I73" s="58"/>
      <c r="J73" s="72">
        <v>0.33329999999999999</v>
      </c>
      <c r="K73" s="59"/>
      <c r="L73" s="54">
        <f t="shared" si="2"/>
        <v>0.33329999999999999</v>
      </c>
      <c r="M73" s="56" t="s">
        <v>164</v>
      </c>
      <c r="N73" s="56">
        <v>7064</v>
      </c>
      <c r="O73" s="57"/>
    </row>
    <row r="74" spans="1:15" s="17" customFormat="1" ht="273" customHeight="1" x14ac:dyDescent="0.3">
      <c r="A74" s="27" t="s">
        <v>22</v>
      </c>
      <c r="B74" s="27" t="s">
        <v>94</v>
      </c>
      <c r="C74" s="50" t="s">
        <v>67</v>
      </c>
      <c r="D74" s="50" t="s">
        <v>95</v>
      </c>
      <c r="E74" s="50" t="s">
        <v>44</v>
      </c>
      <c r="F74" s="51" t="s">
        <v>165</v>
      </c>
      <c r="G74" s="50" t="s">
        <v>30</v>
      </c>
      <c r="H74" s="50">
        <v>814</v>
      </c>
      <c r="I74" s="60">
        <v>1162701.3600000001</v>
      </c>
      <c r="J74" s="73">
        <f>J75+J76+J77+J78+J79+J80+J81</f>
        <v>66</v>
      </c>
      <c r="K74" s="61">
        <v>74051.14</v>
      </c>
      <c r="L74" s="54">
        <f t="shared" si="2"/>
        <v>8.1081081081081086E-2</v>
      </c>
      <c r="M74" s="56" t="s">
        <v>47</v>
      </c>
      <c r="N74" s="56" t="s">
        <v>172</v>
      </c>
      <c r="O74" s="57"/>
    </row>
    <row r="75" spans="1:15" s="17" customFormat="1" ht="252" customHeight="1" x14ac:dyDescent="0.3">
      <c r="A75" s="27" t="s">
        <v>22</v>
      </c>
      <c r="B75" s="27" t="s">
        <v>94</v>
      </c>
      <c r="C75" s="50" t="s">
        <v>67</v>
      </c>
      <c r="D75" s="50" t="s">
        <v>95</v>
      </c>
      <c r="E75" s="50" t="s">
        <v>44</v>
      </c>
      <c r="F75" s="51" t="s">
        <v>166</v>
      </c>
      <c r="G75" s="50" t="s">
        <v>24</v>
      </c>
      <c r="H75" s="74">
        <v>802</v>
      </c>
      <c r="I75" s="58"/>
      <c r="J75" s="73">
        <f>J78+J77+J76</f>
        <v>32</v>
      </c>
      <c r="K75" s="59"/>
      <c r="L75" s="54">
        <f t="shared" si="2"/>
        <v>3.9900249376558602E-2</v>
      </c>
      <c r="M75" s="56" t="s">
        <v>45</v>
      </c>
      <c r="N75" s="56" t="s">
        <v>172</v>
      </c>
      <c r="O75" s="57"/>
    </row>
    <row r="76" spans="1:15" s="17" customFormat="1" ht="369" customHeight="1" x14ac:dyDescent="0.3">
      <c r="A76" s="27" t="s">
        <v>22</v>
      </c>
      <c r="B76" s="27" t="s">
        <v>94</v>
      </c>
      <c r="C76" s="50" t="s">
        <v>67</v>
      </c>
      <c r="D76" s="50" t="s">
        <v>95</v>
      </c>
      <c r="E76" s="50" t="s">
        <v>44</v>
      </c>
      <c r="F76" s="51" t="s">
        <v>167</v>
      </c>
      <c r="G76" s="50" t="s">
        <v>25</v>
      </c>
      <c r="H76" s="50">
        <v>1</v>
      </c>
      <c r="I76" s="58"/>
      <c r="J76" s="73">
        <v>0</v>
      </c>
      <c r="K76" s="59"/>
      <c r="L76" s="54">
        <f t="shared" si="2"/>
        <v>0</v>
      </c>
      <c r="M76" s="56" t="s">
        <v>45</v>
      </c>
      <c r="N76" s="56" t="s">
        <v>172</v>
      </c>
      <c r="O76" s="57"/>
    </row>
    <row r="77" spans="1:15" s="17" customFormat="1" ht="234" customHeight="1" x14ac:dyDescent="0.3">
      <c r="A77" s="27" t="s">
        <v>22</v>
      </c>
      <c r="B77" s="27" t="s">
        <v>94</v>
      </c>
      <c r="C77" s="50" t="s">
        <v>67</v>
      </c>
      <c r="D77" s="50" t="s">
        <v>95</v>
      </c>
      <c r="E77" s="50" t="s">
        <v>44</v>
      </c>
      <c r="F77" s="51" t="s">
        <v>168</v>
      </c>
      <c r="G77" s="50" t="s">
        <v>25</v>
      </c>
      <c r="H77" s="74">
        <v>1</v>
      </c>
      <c r="I77" s="58"/>
      <c r="J77" s="73">
        <v>0</v>
      </c>
      <c r="K77" s="59"/>
      <c r="L77" s="54">
        <f t="shared" si="2"/>
        <v>0</v>
      </c>
      <c r="M77" s="56" t="s">
        <v>45</v>
      </c>
      <c r="N77" s="56">
        <v>18402</v>
      </c>
      <c r="O77" s="57"/>
    </row>
    <row r="78" spans="1:15" s="17" customFormat="1" ht="240.75" customHeight="1" x14ac:dyDescent="0.3">
      <c r="A78" s="27" t="s">
        <v>22</v>
      </c>
      <c r="B78" s="27" t="s">
        <v>94</v>
      </c>
      <c r="C78" s="50" t="s">
        <v>67</v>
      </c>
      <c r="D78" s="50" t="s">
        <v>95</v>
      </c>
      <c r="E78" s="50" t="s">
        <v>44</v>
      </c>
      <c r="F78" s="51" t="s">
        <v>169</v>
      </c>
      <c r="G78" s="50" t="s">
        <v>25</v>
      </c>
      <c r="H78" s="50">
        <v>800</v>
      </c>
      <c r="I78" s="58"/>
      <c r="J78" s="73">
        <v>32</v>
      </c>
      <c r="K78" s="59"/>
      <c r="L78" s="54">
        <f t="shared" si="2"/>
        <v>0.04</v>
      </c>
      <c r="M78" s="56" t="s">
        <v>45</v>
      </c>
      <c r="N78" s="56" t="s">
        <v>172</v>
      </c>
      <c r="O78" s="57"/>
    </row>
    <row r="79" spans="1:15" s="17" customFormat="1" ht="85.5" customHeight="1" x14ac:dyDescent="0.3">
      <c r="A79" s="27" t="s">
        <v>22</v>
      </c>
      <c r="B79" s="27" t="s">
        <v>94</v>
      </c>
      <c r="C79" s="50" t="s">
        <v>67</v>
      </c>
      <c r="D79" s="50" t="s">
        <v>95</v>
      </c>
      <c r="E79" s="50" t="s">
        <v>44</v>
      </c>
      <c r="F79" s="51" t="s">
        <v>170</v>
      </c>
      <c r="G79" s="50" t="s">
        <v>24</v>
      </c>
      <c r="H79" s="50">
        <v>10</v>
      </c>
      <c r="I79" s="60" t="s">
        <v>35</v>
      </c>
      <c r="J79" s="73">
        <v>1</v>
      </c>
      <c r="K79" s="53" t="s">
        <v>35</v>
      </c>
      <c r="L79" s="54">
        <f t="shared" si="2"/>
        <v>0.1</v>
      </c>
      <c r="M79" s="56" t="s">
        <v>45</v>
      </c>
      <c r="N79" s="56" t="s">
        <v>172</v>
      </c>
      <c r="O79" s="57"/>
    </row>
    <row r="80" spans="1:15" s="17" customFormat="1" ht="126.75" customHeight="1" x14ac:dyDescent="0.3">
      <c r="A80" s="27" t="s">
        <v>22</v>
      </c>
      <c r="B80" s="27" t="s">
        <v>94</v>
      </c>
      <c r="C80" s="50" t="s">
        <v>67</v>
      </c>
      <c r="D80" s="50" t="s">
        <v>95</v>
      </c>
      <c r="E80" s="50" t="s">
        <v>44</v>
      </c>
      <c r="F80" s="51" t="s">
        <v>171</v>
      </c>
      <c r="G80" s="50" t="s">
        <v>25</v>
      </c>
      <c r="H80" s="50">
        <v>1</v>
      </c>
      <c r="I80" s="58"/>
      <c r="J80" s="73">
        <v>1</v>
      </c>
      <c r="K80" s="59"/>
      <c r="L80" s="54">
        <f t="shared" si="2"/>
        <v>1</v>
      </c>
      <c r="M80" s="56" t="s">
        <v>151</v>
      </c>
      <c r="N80" s="56">
        <v>80</v>
      </c>
      <c r="O80" s="57"/>
    </row>
    <row r="81" spans="1:15" s="17" customFormat="1" ht="121.5" customHeight="1" x14ac:dyDescent="0.3">
      <c r="A81" s="27" t="s">
        <v>22</v>
      </c>
      <c r="B81" s="27" t="s">
        <v>94</v>
      </c>
      <c r="C81" s="50" t="s">
        <v>67</v>
      </c>
      <c r="D81" s="50" t="s">
        <v>95</v>
      </c>
      <c r="E81" s="50" t="s">
        <v>44</v>
      </c>
      <c r="F81" s="51" t="s">
        <v>167</v>
      </c>
      <c r="G81" s="50" t="s">
        <v>25</v>
      </c>
      <c r="H81" s="50">
        <v>1</v>
      </c>
      <c r="I81" s="58"/>
      <c r="J81" s="73">
        <v>0</v>
      </c>
      <c r="K81" s="59"/>
      <c r="L81" s="54">
        <f t="shared" si="2"/>
        <v>0</v>
      </c>
      <c r="M81" s="56" t="s">
        <v>45</v>
      </c>
      <c r="N81" s="56" t="s">
        <v>172</v>
      </c>
      <c r="O81" s="57"/>
    </row>
    <row r="82" spans="1:15" s="17" customFormat="1" ht="96.75" customHeight="1" x14ac:dyDescent="0.3">
      <c r="A82" s="27" t="s">
        <v>22</v>
      </c>
      <c r="B82" s="27" t="s">
        <v>96</v>
      </c>
      <c r="C82" s="50" t="s">
        <v>67</v>
      </c>
      <c r="D82" s="50" t="s">
        <v>97</v>
      </c>
      <c r="E82" s="50" t="s">
        <v>44</v>
      </c>
      <c r="F82" s="51" t="s">
        <v>173</v>
      </c>
      <c r="G82" s="50" t="s">
        <v>30</v>
      </c>
      <c r="H82" s="69">
        <v>1</v>
      </c>
      <c r="I82" s="60">
        <v>2300000</v>
      </c>
      <c r="J82" s="75">
        <v>1</v>
      </c>
      <c r="K82" s="61">
        <v>189984.64000000001</v>
      </c>
      <c r="L82" s="54">
        <f t="shared" si="2"/>
        <v>1</v>
      </c>
      <c r="M82" s="56" t="s">
        <v>122</v>
      </c>
      <c r="N82" s="56">
        <v>18402</v>
      </c>
      <c r="O82" s="57"/>
    </row>
    <row r="83" spans="1:15" s="17" customFormat="1" ht="123.75" customHeight="1" x14ac:dyDescent="0.3">
      <c r="A83" s="27" t="s">
        <v>22</v>
      </c>
      <c r="B83" s="27" t="s">
        <v>98</v>
      </c>
      <c r="C83" s="50" t="s">
        <v>67</v>
      </c>
      <c r="D83" s="50" t="s">
        <v>97</v>
      </c>
      <c r="E83" s="50" t="s">
        <v>44</v>
      </c>
      <c r="F83" s="51" t="s">
        <v>174</v>
      </c>
      <c r="G83" s="50" t="s">
        <v>24</v>
      </c>
      <c r="H83" s="69">
        <v>1</v>
      </c>
      <c r="I83" s="58"/>
      <c r="J83" s="69">
        <v>1</v>
      </c>
      <c r="K83" s="59"/>
      <c r="L83" s="54">
        <f t="shared" si="2"/>
        <v>1</v>
      </c>
      <c r="M83" s="56" t="s">
        <v>122</v>
      </c>
      <c r="N83" s="56">
        <v>18402</v>
      </c>
      <c r="O83" s="57"/>
    </row>
    <row r="84" spans="1:15" s="17" customFormat="1" ht="114" customHeight="1" x14ac:dyDescent="0.3">
      <c r="A84" s="27" t="s">
        <v>22</v>
      </c>
      <c r="B84" s="27" t="s">
        <v>98</v>
      </c>
      <c r="C84" s="50" t="s">
        <v>67</v>
      </c>
      <c r="D84" s="50" t="s">
        <v>97</v>
      </c>
      <c r="E84" s="50" t="s">
        <v>44</v>
      </c>
      <c r="F84" s="51" t="s">
        <v>175</v>
      </c>
      <c r="G84" s="50" t="s">
        <v>25</v>
      </c>
      <c r="H84" s="50">
        <v>1</v>
      </c>
      <c r="I84" s="58"/>
      <c r="J84" s="50">
        <v>0</v>
      </c>
      <c r="K84" s="59"/>
      <c r="L84" s="54">
        <f t="shared" si="2"/>
        <v>0</v>
      </c>
      <c r="M84" s="56" t="s">
        <v>122</v>
      </c>
      <c r="N84" s="56">
        <v>18402</v>
      </c>
      <c r="O84" s="57"/>
    </row>
    <row r="85" spans="1:15" s="17" customFormat="1" ht="116.25" customHeight="1" x14ac:dyDescent="0.3">
      <c r="A85" s="27" t="s">
        <v>22</v>
      </c>
      <c r="B85" s="27" t="s">
        <v>96</v>
      </c>
      <c r="C85" s="50" t="s">
        <v>67</v>
      </c>
      <c r="D85" s="50" t="s">
        <v>97</v>
      </c>
      <c r="E85" s="50" t="s">
        <v>44</v>
      </c>
      <c r="F85" s="51" t="s">
        <v>176</v>
      </c>
      <c r="G85" s="50" t="s">
        <v>25</v>
      </c>
      <c r="H85" s="50">
        <v>1</v>
      </c>
      <c r="I85" s="58"/>
      <c r="J85" s="50">
        <v>1</v>
      </c>
      <c r="K85" s="59"/>
      <c r="L85" s="54">
        <f t="shared" si="2"/>
        <v>1</v>
      </c>
      <c r="M85" s="56" t="s">
        <v>122</v>
      </c>
      <c r="N85" s="56">
        <v>18402</v>
      </c>
      <c r="O85" s="57"/>
    </row>
    <row r="86" spans="1:15" s="17" customFormat="1" ht="101.25" customHeight="1" x14ac:dyDescent="0.3">
      <c r="A86" s="27" t="s">
        <v>22</v>
      </c>
      <c r="B86" s="27" t="s">
        <v>96</v>
      </c>
      <c r="C86" s="50" t="s">
        <v>67</v>
      </c>
      <c r="D86" s="50" t="s">
        <v>97</v>
      </c>
      <c r="E86" s="50" t="s">
        <v>44</v>
      </c>
      <c r="F86" s="51" t="s">
        <v>177</v>
      </c>
      <c r="G86" s="50" t="s">
        <v>25</v>
      </c>
      <c r="H86" s="50">
        <v>1</v>
      </c>
      <c r="I86" s="58"/>
      <c r="J86" s="50">
        <v>0</v>
      </c>
      <c r="K86" s="59"/>
      <c r="L86" s="54">
        <f t="shared" si="2"/>
        <v>0</v>
      </c>
      <c r="M86" s="56" t="s">
        <v>122</v>
      </c>
      <c r="N86" s="56">
        <v>18402</v>
      </c>
      <c r="O86" s="57"/>
    </row>
    <row r="87" spans="1:15" s="17" customFormat="1" ht="123" customHeight="1" x14ac:dyDescent="0.3">
      <c r="A87" s="27" t="s">
        <v>22</v>
      </c>
      <c r="B87" s="27" t="s">
        <v>96</v>
      </c>
      <c r="C87" s="50" t="s">
        <v>67</v>
      </c>
      <c r="D87" s="50" t="s">
        <v>97</v>
      </c>
      <c r="E87" s="51" t="s">
        <v>43</v>
      </c>
      <c r="F87" s="51" t="s">
        <v>178</v>
      </c>
      <c r="G87" s="50" t="s">
        <v>25</v>
      </c>
      <c r="H87" s="69">
        <v>1</v>
      </c>
      <c r="I87" s="60" t="s">
        <v>35</v>
      </c>
      <c r="J87" s="50">
        <v>0</v>
      </c>
      <c r="K87" s="53" t="s">
        <v>35</v>
      </c>
      <c r="L87" s="54">
        <f t="shared" si="2"/>
        <v>0</v>
      </c>
      <c r="M87" s="56" t="s">
        <v>122</v>
      </c>
      <c r="N87" s="56">
        <v>18402</v>
      </c>
      <c r="O87" s="57"/>
    </row>
    <row r="88" spans="1:15" s="17" customFormat="1" ht="122.25" customHeight="1" x14ac:dyDescent="0.3">
      <c r="A88" s="27" t="s">
        <v>22</v>
      </c>
      <c r="B88" s="27" t="s">
        <v>96</v>
      </c>
      <c r="C88" s="50" t="s">
        <v>67</v>
      </c>
      <c r="D88" s="50" t="s">
        <v>97</v>
      </c>
      <c r="E88" s="51" t="s">
        <v>43</v>
      </c>
      <c r="F88" s="51" t="s">
        <v>179</v>
      </c>
      <c r="G88" s="50" t="s">
        <v>25</v>
      </c>
      <c r="H88" s="72">
        <v>1</v>
      </c>
      <c r="I88" s="58"/>
      <c r="J88" s="50">
        <v>0</v>
      </c>
      <c r="K88" s="59"/>
      <c r="L88" s="54">
        <f t="shared" si="2"/>
        <v>0</v>
      </c>
      <c r="M88" s="56" t="s">
        <v>122</v>
      </c>
      <c r="N88" s="56">
        <v>18402</v>
      </c>
      <c r="O88" s="57"/>
    </row>
    <row r="89" spans="1:15" s="17" customFormat="1" ht="129" customHeight="1" x14ac:dyDescent="0.3">
      <c r="A89" s="27" t="s">
        <v>22</v>
      </c>
      <c r="B89" s="27" t="s">
        <v>57</v>
      </c>
      <c r="C89" s="50" t="s">
        <v>67</v>
      </c>
      <c r="D89" s="50" t="s">
        <v>99</v>
      </c>
      <c r="E89" s="51" t="s">
        <v>191</v>
      </c>
      <c r="F89" s="51" t="s">
        <v>180</v>
      </c>
      <c r="G89" s="50" t="s">
        <v>30</v>
      </c>
      <c r="H89" s="50">
        <v>13</v>
      </c>
      <c r="I89" s="60">
        <v>9650787.5999999996</v>
      </c>
      <c r="J89" s="50">
        <v>3</v>
      </c>
      <c r="K89" s="61">
        <v>2422806.48</v>
      </c>
      <c r="L89" s="54">
        <f t="shared" si="2"/>
        <v>0.23076923076923078</v>
      </c>
      <c r="M89" s="56" t="s">
        <v>27</v>
      </c>
      <c r="N89" s="56">
        <v>18400</v>
      </c>
      <c r="O89" s="57"/>
    </row>
    <row r="90" spans="1:15" s="17" customFormat="1" ht="126" customHeight="1" x14ac:dyDescent="0.3">
      <c r="A90" s="27" t="s">
        <v>22</v>
      </c>
      <c r="B90" s="27" t="s">
        <v>57</v>
      </c>
      <c r="C90" s="50" t="s">
        <v>67</v>
      </c>
      <c r="D90" s="50" t="s">
        <v>99</v>
      </c>
      <c r="E90" s="51" t="s">
        <v>191</v>
      </c>
      <c r="F90" s="51" t="s">
        <v>181</v>
      </c>
      <c r="G90" s="50" t="s">
        <v>24</v>
      </c>
      <c r="H90" s="50">
        <v>4</v>
      </c>
      <c r="I90" s="58"/>
      <c r="J90" s="50">
        <v>1</v>
      </c>
      <c r="K90" s="59"/>
      <c r="L90" s="54">
        <f t="shared" ref="L90:L122" si="3">J90/H90</f>
        <v>0.25</v>
      </c>
      <c r="M90" s="56" t="s">
        <v>27</v>
      </c>
      <c r="N90" s="56">
        <v>18400</v>
      </c>
      <c r="O90" s="57"/>
    </row>
    <row r="91" spans="1:15" s="17" customFormat="1" ht="153.75" customHeight="1" x14ac:dyDescent="0.3">
      <c r="A91" s="27" t="s">
        <v>22</v>
      </c>
      <c r="B91" s="27" t="s">
        <v>57</v>
      </c>
      <c r="C91" s="50" t="s">
        <v>67</v>
      </c>
      <c r="D91" s="50" t="s">
        <v>99</v>
      </c>
      <c r="E91" s="51" t="s">
        <v>191</v>
      </c>
      <c r="F91" s="51" t="s">
        <v>182</v>
      </c>
      <c r="G91" s="50" t="s">
        <v>25</v>
      </c>
      <c r="H91" s="50">
        <v>4</v>
      </c>
      <c r="I91" s="58"/>
      <c r="J91" s="50">
        <v>1</v>
      </c>
      <c r="K91" s="59"/>
      <c r="L91" s="54">
        <f t="shared" si="3"/>
        <v>0.25</v>
      </c>
      <c r="M91" s="56" t="s">
        <v>27</v>
      </c>
      <c r="N91" s="56">
        <v>18400</v>
      </c>
      <c r="O91" s="57"/>
    </row>
    <row r="92" spans="1:15" s="17" customFormat="1" ht="128.25" customHeight="1" x14ac:dyDescent="0.3">
      <c r="A92" s="27" t="s">
        <v>22</v>
      </c>
      <c r="B92" s="27" t="s">
        <v>57</v>
      </c>
      <c r="C92" s="50" t="s">
        <v>67</v>
      </c>
      <c r="D92" s="50" t="s">
        <v>99</v>
      </c>
      <c r="E92" s="51" t="s">
        <v>191</v>
      </c>
      <c r="F92" s="51" t="s">
        <v>183</v>
      </c>
      <c r="G92" s="50" t="s">
        <v>25</v>
      </c>
      <c r="H92" s="50">
        <v>3</v>
      </c>
      <c r="I92" s="58"/>
      <c r="J92" s="50">
        <v>0</v>
      </c>
      <c r="K92" s="59"/>
      <c r="L92" s="54">
        <f t="shared" si="3"/>
        <v>0</v>
      </c>
      <c r="M92" s="56" t="s">
        <v>192</v>
      </c>
      <c r="N92" s="56">
        <v>5000</v>
      </c>
      <c r="O92" s="57"/>
    </row>
    <row r="93" spans="1:15" s="17" customFormat="1" ht="135" customHeight="1" x14ac:dyDescent="0.3">
      <c r="A93" s="27" t="s">
        <v>22</v>
      </c>
      <c r="B93" s="27" t="s">
        <v>57</v>
      </c>
      <c r="C93" s="50" t="s">
        <v>67</v>
      </c>
      <c r="D93" s="50" t="s">
        <v>99</v>
      </c>
      <c r="E93" s="51" t="s">
        <v>191</v>
      </c>
      <c r="F93" s="51" t="s">
        <v>184</v>
      </c>
      <c r="G93" s="50" t="s">
        <v>24</v>
      </c>
      <c r="H93" s="50">
        <v>5</v>
      </c>
      <c r="I93" s="58"/>
      <c r="J93" s="50">
        <v>1</v>
      </c>
      <c r="K93" s="59"/>
      <c r="L93" s="54">
        <f t="shared" si="3"/>
        <v>0.2</v>
      </c>
      <c r="M93" s="56" t="s">
        <v>27</v>
      </c>
      <c r="N93" s="56">
        <v>18400</v>
      </c>
      <c r="O93" s="57"/>
    </row>
    <row r="94" spans="1:15" s="17" customFormat="1" ht="141" customHeight="1" x14ac:dyDescent="0.3">
      <c r="A94" s="27" t="s">
        <v>22</v>
      </c>
      <c r="B94" s="27" t="s">
        <v>57</v>
      </c>
      <c r="C94" s="50" t="s">
        <v>67</v>
      </c>
      <c r="D94" s="50" t="s">
        <v>99</v>
      </c>
      <c r="E94" s="51" t="s">
        <v>191</v>
      </c>
      <c r="F94" s="51" t="s">
        <v>185</v>
      </c>
      <c r="G94" s="50" t="s">
        <v>25</v>
      </c>
      <c r="H94" s="50">
        <v>2</v>
      </c>
      <c r="I94" s="58"/>
      <c r="J94" s="50">
        <v>1</v>
      </c>
      <c r="K94" s="59"/>
      <c r="L94" s="54">
        <f t="shared" si="3"/>
        <v>0.5</v>
      </c>
      <c r="M94" s="56" t="s">
        <v>193</v>
      </c>
      <c r="N94" s="56">
        <v>40</v>
      </c>
      <c r="O94" s="57"/>
    </row>
    <row r="95" spans="1:15" s="17" customFormat="1" ht="132" customHeight="1" x14ac:dyDescent="0.3">
      <c r="A95" s="27" t="s">
        <v>22</v>
      </c>
      <c r="B95" s="27" t="s">
        <v>57</v>
      </c>
      <c r="C95" s="50" t="s">
        <v>67</v>
      </c>
      <c r="D95" s="50" t="s">
        <v>99</v>
      </c>
      <c r="E95" s="51" t="s">
        <v>191</v>
      </c>
      <c r="F95" s="51" t="s">
        <v>186</v>
      </c>
      <c r="G95" s="50" t="s">
        <v>25</v>
      </c>
      <c r="H95" s="50">
        <v>4</v>
      </c>
      <c r="I95" s="58"/>
      <c r="J95" s="50">
        <v>1</v>
      </c>
      <c r="K95" s="59"/>
      <c r="L95" s="54">
        <f t="shared" si="3"/>
        <v>0.25</v>
      </c>
      <c r="M95" s="56" t="s">
        <v>193</v>
      </c>
      <c r="N95" s="56">
        <v>40</v>
      </c>
      <c r="O95" s="57"/>
    </row>
    <row r="96" spans="1:15" s="17" customFormat="1" ht="132" customHeight="1" x14ac:dyDescent="0.3">
      <c r="A96" s="27" t="s">
        <v>22</v>
      </c>
      <c r="B96" s="27" t="s">
        <v>57</v>
      </c>
      <c r="C96" s="50" t="s">
        <v>67</v>
      </c>
      <c r="D96" s="50" t="s">
        <v>99</v>
      </c>
      <c r="E96" s="51" t="s">
        <v>191</v>
      </c>
      <c r="F96" s="50" t="s">
        <v>187</v>
      </c>
      <c r="G96" s="50" t="s">
        <v>25</v>
      </c>
      <c r="H96" s="50">
        <v>4</v>
      </c>
      <c r="I96" s="58"/>
      <c r="J96" s="50">
        <v>0</v>
      </c>
      <c r="K96" s="59"/>
      <c r="L96" s="54">
        <f t="shared" si="3"/>
        <v>0</v>
      </c>
      <c r="M96" s="56" t="s">
        <v>27</v>
      </c>
      <c r="N96" s="56">
        <v>18400</v>
      </c>
      <c r="O96" s="57"/>
    </row>
    <row r="97" spans="1:15" s="17" customFormat="1" ht="171.75" customHeight="1" x14ac:dyDescent="0.3">
      <c r="A97" s="27" t="s">
        <v>22</v>
      </c>
      <c r="B97" s="27" t="s">
        <v>57</v>
      </c>
      <c r="C97" s="50" t="s">
        <v>67</v>
      </c>
      <c r="D97" s="50" t="s">
        <v>99</v>
      </c>
      <c r="E97" s="51" t="s">
        <v>191</v>
      </c>
      <c r="F97" s="50" t="s">
        <v>188</v>
      </c>
      <c r="G97" s="50" t="s">
        <v>24</v>
      </c>
      <c r="H97" s="50">
        <v>1</v>
      </c>
      <c r="I97" s="58"/>
      <c r="J97" s="50">
        <v>0</v>
      </c>
      <c r="K97" s="59"/>
      <c r="L97" s="54">
        <f t="shared" si="3"/>
        <v>0</v>
      </c>
      <c r="M97" s="56" t="s">
        <v>193</v>
      </c>
      <c r="N97" s="56">
        <v>40</v>
      </c>
      <c r="O97" s="57"/>
    </row>
    <row r="98" spans="1:15" s="17" customFormat="1" ht="147.75" customHeight="1" x14ac:dyDescent="0.3">
      <c r="A98" s="27" t="s">
        <v>22</v>
      </c>
      <c r="B98" s="27" t="s">
        <v>57</v>
      </c>
      <c r="C98" s="50" t="s">
        <v>67</v>
      </c>
      <c r="D98" s="50" t="s">
        <v>99</v>
      </c>
      <c r="E98" s="51" t="s">
        <v>191</v>
      </c>
      <c r="F98" s="50" t="s">
        <v>189</v>
      </c>
      <c r="G98" s="50" t="s">
        <v>25</v>
      </c>
      <c r="H98" s="50">
        <v>1</v>
      </c>
      <c r="I98" s="58"/>
      <c r="J98" s="50">
        <v>0</v>
      </c>
      <c r="K98" s="59"/>
      <c r="L98" s="54">
        <f t="shared" si="3"/>
        <v>0</v>
      </c>
      <c r="M98" s="56" t="s">
        <v>27</v>
      </c>
      <c r="N98" s="56">
        <v>18400</v>
      </c>
      <c r="O98" s="57"/>
    </row>
    <row r="99" spans="1:15" s="17" customFormat="1" ht="184.5" customHeight="1" x14ac:dyDescent="0.3">
      <c r="A99" s="27" t="s">
        <v>22</v>
      </c>
      <c r="B99" s="27" t="s">
        <v>57</v>
      </c>
      <c r="C99" s="50" t="s">
        <v>67</v>
      </c>
      <c r="D99" s="50" t="s">
        <v>99</v>
      </c>
      <c r="E99" s="51" t="s">
        <v>191</v>
      </c>
      <c r="F99" s="50" t="s">
        <v>190</v>
      </c>
      <c r="G99" s="50" t="s">
        <v>25</v>
      </c>
      <c r="H99" s="50">
        <v>4</v>
      </c>
      <c r="I99" s="58"/>
      <c r="J99" s="50">
        <v>1</v>
      </c>
      <c r="K99" s="59"/>
      <c r="L99" s="54">
        <f t="shared" si="3"/>
        <v>0.25</v>
      </c>
      <c r="M99" s="56" t="s">
        <v>27</v>
      </c>
      <c r="N99" s="56">
        <v>18404</v>
      </c>
      <c r="O99" s="57"/>
    </row>
    <row r="100" spans="1:15" s="17" customFormat="1" ht="168.75" customHeight="1" x14ac:dyDescent="0.3">
      <c r="A100" s="27" t="s">
        <v>22</v>
      </c>
      <c r="B100" s="27" t="s">
        <v>194</v>
      </c>
      <c r="C100" s="50" t="s">
        <v>92</v>
      </c>
      <c r="D100" s="50" t="s">
        <v>42</v>
      </c>
      <c r="E100" s="51" t="s">
        <v>43</v>
      </c>
      <c r="F100" s="51" t="s">
        <v>195</v>
      </c>
      <c r="G100" s="50" t="s">
        <v>30</v>
      </c>
      <c r="H100" s="50">
        <v>36</v>
      </c>
      <c r="I100" s="60">
        <v>1950000</v>
      </c>
      <c r="J100" s="50">
        <v>13</v>
      </c>
      <c r="K100" s="61">
        <v>265441.62</v>
      </c>
      <c r="L100" s="54">
        <f t="shared" si="3"/>
        <v>0.3611111111111111</v>
      </c>
      <c r="M100" s="56" t="s">
        <v>203</v>
      </c>
      <c r="N100" s="76" t="s">
        <v>206</v>
      </c>
      <c r="O100" s="57"/>
    </row>
    <row r="101" spans="1:15" s="17" customFormat="1" ht="141" customHeight="1" x14ac:dyDescent="0.3">
      <c r="A101" s="27" t="s">
        <v>22</v>
      </c>
      <c r="B101" s="27" t="s">
        <v>194</v>
      </c>
      <c r="C101" s="50" t="s">
        <v>92</v>
      </c>
      <c r="D101" s="50" t="s">
        <v>42</v>
      </c>
      <c r="E101" s="51" t="s">
        <v>43</v>
      </c>
      <c r="F101" s="51" t="s">
        <v>196</v>
      </c>
      <c r="G101" s="50" t="s">
        <v>24</v>
      </c>
      <c r="H101" s="50">
        <v>2</v>
      </c>
      <c r="I101" s="58"/>
      <c r="J101" s="50">
        <v>0</v>
      </c>
      <c r="K101" s="59"/>
      <c r="L101" s="54">
        <f t="shared" si="3"/>
        <v>0</v>
      </c>
      <c r="M101" s="56" t="s">
        <v>204</v>
      </c>
      <c r="N101" s="56">
        <v>6</v>
      </c>
      <c r="O101" s="57"/>
    </row>
    <row r="102" spans="1:15" s="17" customFormat="1" ht="147" customHeight="1" x14ac:dyDescent="0.3">
      <c r="A102" s="27" t="s">
        <v>22</v>
      </c>
      <c r="B102" s="27" t="s">
        <v>194</v>
      </c>
      <c r="C102" s="50" t="s">
        <v>92</v>
      </c>
      <c r="D102" s="50" t="s">
        <v>42</v>
      </c>
      <c r="E102" s="51" t="s">
        <v>43</v>
      </c>
      <c r="F102" s="51" t="s">
        <v>167</v>
      </c>
      <c r="G102" s="50" t="s">
        <v>25</v>
      </c>
      <c r="H102" s="77">
        <v>2</v>
      </c>
      <c r="I102" s="58"/>
      <c r="J102" s="50">
        <v>0</v>
      </c>
      <c r="K102" s="59"/>
      <c r="L102" s="54">
        <f t="shared" si="3"/>
        <v>0</v>
      </c>
      <c r="M102" s="56" t="s">
        <v>204</v>
      </c>
      <c r="N102" s="56">
        <v>6</v>
      </c>
      <c r="O102" s="57"/>
    </row>
    <row r="103" spans="1:15" s="17" customFormat="1" ht="121.5" customHeight="1" x14ac:dyDescent="0.3">
      <c r="A103" s="27" t="s">
        <v>22</v>
      </c>
      <c r="B103" s="27" t="s">
        <v>194</v>
      </c>
      <c r="C103" s="50" t="s">
        <v>92</v>
      </c>
      <c r="D103" s="50" t="s">
        <v>42</v>
      </c>
      <c r="E103" s="51" t="s">
        <v>43</v>
      </c>
      <c r="F103" s="51" t="s">
        <v>197</v>
      </c>
      <c r="G103" s="50" t="s">
        <v>24</v>
      </c>
      <c r="H103" s="69">
        <v>1</v>
      </c>
      <c r="I103" s="58"/>
      <c r="J103" s="75">
        <v>0.65</v>
      </c>
      <c r="K103" s="59"/>
      <c r="L103" s="54">
        <f t="shared" si="3"/>
        <v>0.65</v>
      </c>
      <c r="M103" s="56" t="s">
        <v>205</v>
      </c>
      <c r="N103" s="76">
        <v>18402</v>
      </c>
      <c r="O103" s="57"/>
    </row>
    <row r="104" spans="1:15" s="17" customFormat="1" ht="158.25" customHeight="1" x14ac:dyDescent="0.3">
      <c r="A104" s="27" t="s">
        <v>22</v>
      </c>
      <c r="B104" s="27" t="s">
        <v>194</v>
      </c>
      <c r="C104" s="50" t="s">
        <v>92</v>
      </c>
      <c r="D104" s="50" t="s">
        <v>42</v>
      </c>
      <c r="E104" s="51" t="s">
        <v>43</v>
      </c>
      <c r="F104" s="51" t="s">
        <v>198</v>
      </c>
      <c r="G104" s="50" t="s">
        <v>25</v>
      </c>
      <c r="H104" s="50">
        <v>41</v>
      </c>
      <c r="I104" s="58"/>
      <c r="J104" s="50">
        <v>28</v>
      </c>
      <c r="K104" s="59"/>
      <c r="L104" s="54">
        <f t="shared" si="3"/>
        <v>0.68292682926829273</v>
      </c>
      <c r="M104" s="56" t="s">
        <v>205</v>
      </c>
      <c r="N104" s="76">
        <v>18402</v>
      </c>
      <c r="O104" s="57"/>
    </row>
    <row r="105" spans="1:15" s="17" customFormat="1" ht="102" customHeight="1" x14ac:dyDescent="0.3">
      <c r="A105" s="27" t="s">
        <v>22</v>
      </c>
      <c r="B105" s="27" t="s">
        <v>194</v>
      </c>
      <c r="C105" s="50" t="s">
        <v>92</v>
      </c>
      <c r="D105" s="50" t="s">
        <v>42</v>
      </c>
      <c r="E105" s="51" t="s">
        <v>43</v>
      </c>
      <c r="F105" s="51" t="s">
        <v>199</v>
      </c>
      <c r="G105" s="50" t="s">
        <v>25</v>
      </c>
      <c r="H105" s="50">
        <v>3</v>
      </c>
      <c r="I105" s="58"/>
      <c r="J105" s="50">
        <v>1</v>
      </c>
      <c r="K105" s="59"/>
      <c r="L105" s="54">
        <f t="shared" si="3"/>
        <v>0.33333333333333331</v>
      </c>
      <c r="M105" s="56" t="s">
        <v>205</v>
      </c>
      <c r="N105" s="76">
        <v>18402</v>
      </c>
      <c r="O105" s="57"/>
    </row>
    <row r="106" spans="1:15" s="17" customFormat="1" ht="100.5" customHeight="1" x14ac:dyDescent="0.3">
      <c r="A106" s="27" t="s">
        <v>22</v>
      </c>
      <c r="B106" s="27" t="s">
        <v>194</v>
      </c>
      <c r="C106" s="50" t="s">
        <v>92</v>
      </c>
      <c r="D106" s="50" t="s">
        <v>42</v>
      </c>
      <c r="E106" s="51" t="s">
        <v>43</v>
      </c>
      <c r="F106" s="51" t="s">
        <v>200</v>
      </c>
      <c r="G106" s="50" t="s">
        <v>24</v>
      </c>
      <c r="H106" s="75">
        <v>1</v>
      </c>
      <c r="I106" s="58"/>
      <c r="J106" s="75">
        <v>0.42</v>
      </c>
      <c r="K106" s="59"/>
      <c r="L106" s="54">
        <f t="shared" si="3"/>
        <v>0.42</v>
      </c>
      <c r="M106" s="56" t="s">
        <v>205</v>
      </c>
      <c r="N106" s="76">
        <v>18402</v>
      </c>
      <c r="O106" s="57"/>
    </row>
    <row r="107" spans="1:15" s="17" customFormat="1" ht="129.75" customHeight="1" x14ac:dyDescent="0.3">
      <c r="A107" s="27" t="s">
        <v>22</v>
      </c>
      <c r="B107" s="27" t="s">
        <v>194</v>
      </c>
      <c r="C107" s="50" t="s">
        <v>92</v>
      </c>
      <c r="D107" s="50" t="s">
        <v>42</v>
      </c>
      <c r="E107" s="51" t="s">
        <v>43</v>
      </c>
      <c r="F107" s="50" t="s">
        <v>201</v>
      </c>
      <c r="G107" s="50" t="s">
        <v>25</v>
      </c>
      <c r="H107" s="50">
        <v>12</v>
      </c>
      <c r="I107" s="58"/>
      <c r="J107" s="50">
        <v>3</v>
      </c>
      <c r="K107" s="59"/>
      <c r="L107" s="54">
        <f t="shared" si="3"/>
        <v>0.25</v>
      </c>
      <c r="M107" s="56" t="s">
        <v>203</v>
      </c>
      <c r="N107" s="76" t="s">
        <v>207</v>
      </c>
      <c r="O107" s="57"/>
    </row>
    <row r="108" spans="1:15" s="17" customFormat="1" ht="99" customHeight="1" x14ac:dyDescent="0.3">
      <c r="A108" s="27" t="s">
        <v>22</v>
      </c>
      <c r="B108" s="27" t="s">
        <v>194</v>
      </c>
      <c r="C108" s="50" t="s">
        <v>92</v>
      </c>
      <c r="D108" s="50" t="s">
        <v>42</v>
      </c>
      <c r="E108" s="51" t="s">
        <v>43</v>
      </c>
      <c r="F108" s="50" t="s">
        <v>202</v>
      </c>
      <c r="G108" s="50" t="s">
        <v>25</v>
      </c>
      <c r="H108" s="50">
        <v>2</v>
      </c>
      <c r="I108" s="58"/>
      <c r="J108" s="50">
        <v>3</v>
      </c>
      <c r="K108" s="59"/>
      <c r="L108" s="54">
        <f t="shared" si="3"/>
        <v>1.5</v>
      </c>
      <c r="M108" s="56" t="s">
        <v>205</v>
      </c>
      <c r="N108" s="76">
        <v>18402</v>
      </c>
      <c r="O108" s="57"/>
    </row>
    <row r="109" spans="1:15" s="17" customFormat="1" ht="198" customHeight="1" x14ac:dyDescent="0.3">
      <c r="A109" s="27" t="s">
        <v>22</v>
      </c>
      <c r="B109" s="27" t="s">
        <v>100</v>
      </c>
      <c r="C109" s="50" t="s">
        <v>226</v>
      </c>
      <c r="D109" s="50" t="s">
        <v>101</v>
      </c>
      <c r="E109" s="51" t="s">
        <v>43</v>
      </c>
      <c r="F109" s="63" t="s">
        <v>208</v>
      </c>
      <c r="G109" s="50" t="s">
        <v>30</v>
      </c>
      <c r="H109" s="64">
        <v>500</v>
      </c>
      <c r="I109" s="60">
        <v>3850293.36</v>
      </c>
      <c r="J109" s="50">
        <v>115.55</v>
      </c>
      <c r="K109" s="61">
        <v>720530.27</v>
      </c>
      <c r="L109" s="54">
        <f t="shared" si="3"/>
        <v>0.2311</v>
      </c>
      <c r="M109" s="56" t="s">
        <v>27</v>
      </c>
      <c r="N109" s="56">
        <v>18402</v>
      </c>
      <c r="O109" s="57"/>
    </row>
    <row r="110" spans="1:15" s="17" customFormat="1" ht="189" customHeight="1" x14ac:dyDescent="0.3">
      <c r="A110" s="27" t="s">
        <v>22</v>
      </c>
      <c r="B110" s="27" t="s">
        <v>100</v>
      </c>
      <c r="C110" s="50" t="s">
        <v>226</v>
      </c>
      <c r="D110" s="50" t="s">
        <v>101</v>
      </c>
      <c r="E110" s="51" t="s">
        <v>43</v>
      </c>
      <c r="F110" s="63" t="s">
        <v>209</v>
      </c>
      <c r="G110" s="50" t="s">
        <v>24</v>
      </c>
      <c r="H110" s="64">
        <v>2</v>
      </c>
      <c r="I110" s="58"/>
      <c r="J110" s="50">
        <v>0</v>
      </c>
      <c r="K110" s="59"/>
      <c r="L110" s="54">
        <f t="shared" si="3"/>
        <v>0</v>
      </c>
      <c r="M110" s="56" t="s">
        <v>27</v>
      </c>
      <c r="N110" s="56">
        <v>18402</v>
      </c>
      <c r="O110" s="57"/>
    </row>
    <row r="111" spans="1:15" s="17" customFormat="1" ht="201.75" customHeight="1" x14ac:dyDescent="0.3">
      <c r="A111" s="27" t="s">
        <v>22</v>
      </c>
      <c r="B111" s="27" t="s">
        <v>100</v>
      </c>
      <c r="C111" s="50" t="s">
        <v>226</v>
      </c>
      <c r="D111" s="50" t="s">
        <v>101</v>
      </c>
      <c r="E111" s="51" t="s">
        <v>43</v>
      </c>
      <c r="F111" s="77" t="s">
        <v>210</v>
      </c>
      <c r="G111" s="50" t="s">
        <v>25</v>
      </c>
      <c r="H111" s="64">
        <v>2</v>
      </c>
      <c r="I111" s="58"/>
      <c r="J111" s="50">
        <v>0</v>
      </c>
      <c r="K111" s="59"/>
      <c r="L111" s="54">
        <f t="shared" si="3"/>
        <v>0</v>
      </c>
      <c r="M111" s="56" t="s">
        <v>27</v>
      </c>
      <c r="N111" s="56">
        <v>18402</v>
      </c>
      <c r="O111" s="57"/>
    </row>
    <row r="112" spans="1:15" s="17" customFormat="1" ht="180.75" customHeight="1" x14ac:dyDescent="0.3">
      <c r="A112" s="27" t="s">
        <v>22</v>
      </c>
      <c r="B112" s="27" t="s">
        <v>100</v>
      </c>
      <c r="C112" s="50" t="s">
        <v>226</v>
      </c>
      <c r="D112" s="50" t="s">
        <v>101</v>
      </c>
      <c r="E112" s="51" t="s">
        <v>43</v>
      </c>
      <c r="F112" s="63" t="s">
        <v>211</v>
      </c>
      <c r="G112" s="50" t="s">
        <v>24</v>
      </c>
      <c r="H112" s="64">
        <v>601</v>
      </c>
      <c r="I112" s="58"/>
      <c r="J112" s="50">
        <v>0.95</v>
      </c>
      <c r="K112" s="59"/>
      <c r="L112" s="54">
        <f t="shared" si="3"/>
        <v>1.5806988352745424E-3</v>
      </c>
      <c r="M112" s="56" t="s">
        <v>27</v>
      </c>
      <c r="N112" s="56">
        <v>18402</v>
      </c>
      <c r="O112" s="57"/>
    </row>
    <row r="113" spans="1:15" s="17" customFormat="1" ht="99" customHeight="1" x14ac:dyDescent="0.3">
      <c r="A113" s="27" t="s">
        <v>22</v>
      </c>
      <c r="B113" s="27" t="s">
        <v>100</v>
      </c>
      <c r="C113" s="50" t="s">
        <v>226</v>
      </c>
      <c r="D113" s="50" t="s">
        <v>101</v>
      </c>
      <c r="E113" s="51" t="s">
        <v>43</v>
      </c>
      <c r="F113" s="77" t="s">
        <v>212</v>
      </c>
      <c r="G113" s="50" t="s">
        <v>25</v>
      </c>
      <c r="H113" s="64">
        <v>1</v>
      </c>
      <c r="I113" s="58"/>
      <c r="J113" s="50">
        <v>0</v>
      </c>
      <c r="K113" s="59"/>
      <c r="L113" s="54">
        <f t="shared" si="3"/>
        <v>0</v>
      </c>
      <c r="M113" s="56" t="s">
        <v>27</v>
      </c>
      <c r="N113" s="56">
        <v>18402</v>
      </c>
      <c r="O113" s="57"/>
    </row>
    <row r="114" spans="1:15" s="17" customFormat="1" ht="183" customHeight="1" x14ac:dyDescent="0.3">
      <c r="A114" s="27" t="s">
        <v>22</v>
      </c>
      <c r="B114" s="27" t="s">
        <v>100</v>
      </c>
      <c r="C114" s="50" t="s">
        <v>226</v>
      </c>
      <c r="D114" s="50" t="s">
        <v>101</v>
      </c>
      <c r="E114" s="51" t="s">
        <v>43</v>
      </c>
      <c r="F114" s="77" t="s">
        <v>213</v>
      </c>
      <c r="G114" s="50" t="s">
        <v>25</v>
      </c>
      <c r="H114" s="64">
        <v>600</v>
      </c>
      <c r="I114" s="58"/>
      <c r="J114" s="50">
        <v>40</v>
      </c>
      <c r="K114" s="59"/>
      <c r="L114" s="54">
        <f t="shared" si="3"/>
        <v>6.6666666666666666E-2</v>
      </c>
      <c r="M114" s="56" t="s">
        <v>27</v>
      </c>
      <c r="N114" s="56">
        <v>18402</v>
      </c>
      <c r="O114" s="57"/>
    </row>
    <row r="115" spans="1:15" s="17" customFormat="1" ht="181.5" customHeight="1" x14ac:dyDescent="0.3">
      <c r="A115" s="27" t="s">
        <v>22</v>
      </c>
      <c r="B115" s="27" t="s">
        <v>100</v>
      </c>
      <c r="C115" s="50" t="s">
        <v>226</v>
      </c>
      <c r="D115" s="50" t="s">
        <v>101</v>
      </c>
      <c r="E115" s="51" t="s">
        <v>43</v>
      </c>
      <c r="F115" s="63" t="s">
        <v>210</v>
      </c>
      <c r="G115" s="50" t="s">
        <v>24</v>
      </c>
      <c r="H115" s="64">
        <v>2</v>
      </c>
      <c r="I115" s="58"/>
      <c r="J115" s="50">
        <v>7.15</v>
      </c>
      <c r="K115" s="59"/>
      <c r="L115" s="54">
        <f t="shared" si="3"/>
        <v>3.5750000000000002</v>
      </c>
      <c r="M115" s="56" t="s">
        <v>27</v>
      </c>
      <c r="N115" s="56">
        <v>18402</v>
      </c>
      <c r="O115" s="57"/>
    </row>
    <row r="116" spans="1:15" s="17" customFormat="1" ht="169.5" customHeight="1" x14ac:dyDescent="0.3">
      <c r="A116" s="27" t="s">
        <v>22</v>
      </c>
      <c r="B116" s="27" t="s">
        <v>100</v>
      </c>
      <c r="C116" s="50" t="s">
        <v>226</v>
      </c>
      <c r="D116" s="50" t="s">
        <v>101</v>
      </c>
      <c r="E116" s="51" t="s">
        <v>44</v>
      </c>
      <c r="F116" s="77" t="s">
        <v>210</v>
      </c>
      <c r="G116" s="50" t="s">
        <v>25</v>
      </c>
      <c r="H116" s="64">
        <v>1</v>
      </c>
      <c r="I116" s="60" t="s">
        <v>35</v>
      </c>
      <c r="J116" s="50">
        <v>0</v>
      </c>
      <c r="K116" s="53" t="s">
        <v>35</v>
      </c>
      <c r="L116" s="54">
        <f t="shared" si="3"/>
        <v>0</v>
      </c>
      <c r="M116" s="56" t="s">
        <v>27</v>
      </c>
      <c r="N116" s="56">
        <v>18402</v>
      </c>
      <c r="O116" s="57"/>
    </row>
    <row r="117" spans="1:15" s="17" customFormat="1" ht="202.5" customHeight="1" x14ac:dyDescent="0.3">
      <c r="A117" s="27" t="s">
        <v>22</v>
      </c>
      <c r="B117" s="27" t="s">
        <v>100</v>
      </c>
      <c r="C117" s="50" t="s">
        <v>226</v>
      </c>
      <c r="D117" s="50" t="s">
        <v>101</v>
      </c>
      <c r="E117" s="51" t="s">
        <v>44</v>
      </c>
      <c r="F117" s="77" t="s">
        <v>214</v>
      </c>
      <c r="G117" s="50" t="s">
        <v>25</v>
      </c>
      <c r="H117" s="64">
        <v>1</v>
      </c>
      <c r="I117" s="58"/>
      <c r="J117" s="50">
        <v>1</v>
      </c>
      <c r="K117" s="59"/>
      <c r="L117" s="54">
        <f t="shared" si="3"/>
        <v>1</v>
      </c>
      <c r="M117" s="56" t="s">
        <v>27</v>
      </c>
      <c r="N117" s="56">
        <v>18402</v>
      </c>
      <c r="O117" s="57"/>
    </row>
    <row r="118" spans="1:15" s="17" customFormat="1" ht="190.5" customHeight="1" x14ac:dyDescent="0.3">
      <c r="A118" s="27" t="s">
        <v>22</v>
      </c>
      <c r="B118" s="27" t="s">
        <v>100</v>
      </c>
      <c r="C118" s="50" t="s">
        <v>226</v>
      </c>
      <c r="D118" s="50" t="s">
        <v>101</v>
      </c>
      <c r="E118" s="51" t="s">
        <v>44</v>
      </c>
      <c r="F118" s="63" t="s">
        <v>215</v>
      </c>
      <c r="G118" s="50" t="s">
        <v>24</v>
      </c>
      <c r="H118" s="64">
        <v>10</v>
      </c>
      <c r="I118" s="58"/>
      <c r="J118" s="50">
        <v>2.86</v>
      </c>
      <c r="K118" s="59"/>
      <c r="L118" s="54">
        <f t="shared" si="3"/>
        <v>0.28599999999999998</v>
      </c>
      <c r="M118" s="56" t="s">
        <v>27</v>
      </c>
      <c r="N118" s="56">
        <v>18402</v>
      </c>
      <c r="O118" s="57"/>
    </row>
    <row r="119" spans="1:15" s="17" customFormat="1" ht="223.5" customHeight="1" x14ac:dyDescent="0.3">
      <c r="A119" s="27" t="s">
        <v>22</v>
      </c>
      <c r="B119" s="27" t="s">
        <v>100</v>
      </c>
      <c r="C119" s="50" t="s">
        <v>226</v>
      </c>
      <c r="D119" s="50" t="s">
        <v>101</v>
      </c>
      <c r="E119" s="51" t="s">
        <v>44</v>
      </c>
      <c r="F119" s="77" t="s">
        <v>216</v>
      </c>
      <c r="G119" s="50" t="s">
        <v>25</v>
      </c>
      <c r="H119" s="64">
        <v>6</v>
      </c>
      <c r="I119" s="58"/>
      <c r="J119" s="50">
        <v>2</v>
      </c>
      <c r="K119" s="59"/>
      <c r="L119" s="54">
        <f t="shared" si="3"/>
        <v>0.33333333333333331</v>
      </c>
      <c r="M119" s="56" t="s">
        <v>27</v>
      </c>
      <c r="N119" s="56">
        <v>18402</v>
      </c>
      <c r="O119" s="57"/>
    </row>
    <row r="120" spans="1:15" s="17" customFormat="1" ht="150.75" customHeight="1" x14ac:dyDescent="0.3">
      <c r="A120" s="27" t="s">
        <v>22</v>
      </c>
      <c r="B120" s="27" t="s">
        <v>100</v>
      </c>
      <c r="C120" s="50" t="s">
        <v>226</v>
      </c>
      <c r="D120" s="50" t="s">
        <v>101</v>
      </c>
      <c r="E120" s="51" t="s">
        <v>44</v>
      </c>
      <c r="F120" s="63" t="s">
        <v>217</v>
      </c>
      <c r="G120" s="50" t="s">
        <v>25</v>
      </c>
      <c r="H120" s="64">
        <v>4</v>
      </c>
      <c r="I120" s="58"/>
      <c r="J120" s="50">
        <v>0</v>
      </c>
      <c r="K120" s="59"/>
      <c r="L120" s="54">
        <f t="shared" si="3"/>
        <v>0</v>
      </c>
      <c r="M120" s="56" t="s">
        <v>27</v>
      </c>
      <c r="N120" s="56">
        <v>18402</v>
      </c>
      <c r="O120" s="57"/>
    </row>
    <row r="121" spans="1:15" s="17" customFormat="1" ht="189" customHeight="1" x14ac:dyDescent="0.3">
      <c r="A121" s="27" t="s">
        <v>22</v>
      </c>
      <c r="B121" s="27" t="s">
        <v>100</v>
      </c>
      <c r="C121" s="50" t="s">
        <v>226</v>
      </c>
      <c r="D121" s="50" t="s">
        <v>101</v>
      </c>
      <c r="E121" s="51" t="s">
        <v>44</v>
      </c>
      <c r="F121" s="77" t="s">
        <v>218</v>
      </c>
      <c r="G121" s="50" t="s">
        <v>24</v>
      </c>
      <c r="H121" s="64">
        <v>14</v>
      </c>
      <c r="I121" s="58"/>
      <c r="J121" s="50">
        <v>3.06</v>
      </c>
      <c r="K121" s="59"/>
      <c r="L121" s="54">
        <f t="shared" si="3"/>
        <v>0.21857142857142858</v>
      </c>
      <c r="M121" s="56" t="s">
        <v>27</v>
      </c>
      <c r="N121" s="56">
        <v>18402</v>
      </c>
      <c r="O121" s="57"/>
    </row>
    <row r="122" spans="1:15" s="17" customFormat="1" ht="213.75" customHeight="1" x14ac:dyDescent="0.3">
      <c r="A122" s="27" t="s">
        <v>22</v>
      </c>
      <c r="B122" s="27" t="s">
        <v>100</v>
      </c>
      <c r="C122" s="50" t="s">
        <v>226</v>
      </c>
      <c r="D122" s="50" t="s">
        <v>101</v>
      </c>
      <c r="E122" s="51" t="s">
        <v>44</v>
      </c>
      <c r="F122" s="77" t="s">
        <v>219</v>
      </c>
      <c r="G122" s="50" t="s">
        <v>25</v>
      </c>
      <c r="H122" s="64">
        <v>12</v>
      </c>
      <c r="I122" s="58"/>
      <c r="J122" s="50">
        <v>3</v>
      </c>
      <c r="K122" s="59"/>
      <c r="L122" s="54">
        <f t="shared" si="3"/>
        <v>0.25</v>
      </c>
      <c r="M122" s="56" t="s">
        <v>27</v>
      </c>
      <c r="N122" s="56">
        <v>18402</v>
      </c>
      <c r="O122" s="57"/>
    </row>
    <row r="123" spans="1:15" s="17" customFormat="1" ht="138.75" customHeight="1" x14ac:dyDescent="0.3">
      <c r="A123" s="27" t="s">
        <v>22</v>
      </c>
      <c r="B123" s="27" t="s">
        <v>100</v>
      </c>
      <c r="C123" s="50" t="s">
        <v>226</v>
      </c>
      <c r="D123" s="50" t="s">
        <v>101</v>
      </c>
      <c r="E123" s="51" t="s">
        <v>44</v>
      </c>
      <c r="F123" s="63" t="s">
        <v>220</v>
      </c>
      <c r="G123" s="50" t="s">
        <v>25</v>
      </c>
      <c r="H123" s="64">
        <v>2</v>
      </c>
      <c r="I123" s="58"/>
      <c r="J123" s="50">
        <v>0</v>
      </c>
      <c r="K123" s="59"/>
      <c r="L123" s="54">
        <v>0</v>
      </c>
      <c r="M123" s="56" t="s">
        <v>27</v>
      </c>
      <c r="N123" s="56">
        <v>18402</v>
      </c>
      <c r="O123" s="57"/>
    </row>
    <row r="124" spans="1:15" s="17" customFormat="1" ht="122.25" customHeight="1" x14ac:dyDescent="0.3">
      <c r="A124" s="27" t="s">
        <v>22</v>
      </c>
      <c r="B124" s="27" t="s">
        <v>100</v>
      </c>
      <c r="C124" s="50" t="s">
        <v>226</v>
      </c>
      <c r="D124" s="50" t="s">
        <v>101</v>
      </c>
      <c r="E124" s="51" t="s">
        <v>44</v>
      </c>
      <c r="F124" s="63" t="s">
        <v>221</v>
      </c>
      <c r="G124" s="50" t="s">
        <v>24</v>
      </c>
      <c r="H124" s="64">
        <v>2</v>
      </c>
      <c r="I124" s="58"/>
      <c r="J124" s="50">
        <v>7.5</v>
      </c>
      <c r="K124" s="59"/>
      <c r="L124" s="54">
        <f>J124/H124</f>
        <v>3.75</v>
      </c>
      <c r="M124" s="56" t="s">
        <v>27</v>
      </c>
      <c r="N124" s="56">
        <v>18402</v>
      </c>
      <c r="O124" s="57"/>
    </row>
    <row r="125" spans="1:15" s="17" customFormat="1" ht="114" customHeight="1" x14ac:dyDescent="0.3">
      <c r="A125" s="27" t="s">
        <v>22</v>
      </c>
      <c r="B125" s="27" t="s">
        <v>100</v>
      </c>
      <c r="C125" s="50" t="s">
        <v>226</v>
      </c>
      <c r="D125" s="50" t="s">
        <v>101</v>
      </c>
      <c r="E125" s="51" t="s">
        <v>44</v>
      </c>
      <c r="F125" s="77" t="s">
        <v>222</v>
      </c>
      <c r="G125" s="50" t="s">
        <v>25</v>
      </c>
      <c r="H125" s="64">
        <v>1</v>
      </c>
      <c r="I125" s="58"/>
      <c r="J125" s="50">
        <v>1</v>
      </c>
      <c r="K125" s="59"/>
      <c r="L125" s="54">
        <f>J125/H125</f>
        <v>1</v>
      </c>
      <c r="M125" s="56" t="s">
        <v>27</v>
      </c>
      <c r="N125" s="56">
        <v>18402</v>
      </c>
      <c r="O125" s="57"/>
    </row>
    <row r="126" spans="1:15" s="17" customFormat="1" ht="104.25" customHeight="1" x14ac:dyDescent="0.3">
      <c r="A126" s="27" t="s">
        <v>22</v>
      </c>
      <c r="B126" s="27" t="s">
        <v>100</v>
      </c>
      <c r="C126" s="50" t="s">
        <v>226</v>
      </c>
      <c r="D126" s="50" t="s">
        <v>101</v>
      </c>
      <c r="E126" s="51" t="s">
        <v>44</v>
      </c>
      <c r="F126" s="63" t="s">
        <v>214</v>
      </c>
      <c r="G126" s="50" t="s">
        <v>25</v>
      </c>
      <c r="H126" s="64">
        <v>1</v>
      </c>
      <c r="I126" s="58"/>
      <c r="J126" s="50">
        <v>0</v>
      </c>
      <c r="K126" s="59"/>
      <c r="L126" s="54">
        <v>0</v>
      </c>
      <c r="M126" s="56" t="s">
        <v>27</v>
      </c>
      <c r="N126" s="56">
        <v>18402</v>
      </c>
      <c r="O126" s="57"/>
    </row>
    <row r="127" spans="1:15" s="17" customFormat="1" ht="83.25" customHeight="1" x14ac:dyDescent="0.3">
      <c r="A127" s="27" t="s">
        <v>22</v>
      </c>
      <c r="B127" s="27" t="s">
        <v>100</v>
      </c>
      <c r="C127" s="50" t="s">
        <v>226</v>
      </c>
      <c r="D127" s="50" t="s">
        <v>101</v>
      </c>
      <c r="E127" s="51" t="s">
        <v>44</v>
      </c>
      <c r="F127" s="63" t="s">
        <v>223</v>
      </c>
      <c r="G127" s="50" t="s">
        <v>24</v>
      </c>
      <c r="H127" s="64">
        <v>9</v>
      </c>
      <c r="I127" s="58"/>
      <c r="J127" s="50">
        <v>1.59</v>
      </c>
      <c r="K127" s="59"/>
      <c r="L127" s="54">
        <v>0</v>
      </c>
      <c r="M127" s="56" t="s">
        <v>27</v>
      </c>
      <c r="N127" s="56">
        <v>18402</v>
      </c>
      <c r="O127" s="57"/>
    </row>
    <row r="128" spans="1:15" s="17" customFormat="1" ht="99" customHeight="1" x14ac:dyDescent="0.3">
      <c r="A128" s="27" t="s">
        <v>22</v>
      </c>
      <c r="B128" s="27" t="s">
        <v>100</v>
      </c>
      <c r="C128" s="50" t="s">
        <v>226</v>
      </c>
      <c r="D128" s="50" t="s">
        <v>101</v>
      </c>
      <c r="E128" s="51" t="s">
        <v>44</v>
      </c>
      <c r="F128" s="77" t="s">
        <v>224</v>
      </c>
      <c r="G128" s="50" t="s">
        <v>25</v>
      </c>
      <c r="H128" s="64">
        <v>4</v>
      </c>
      <c r="I128" s="58"/>
      <c r="J128" s="50">
        <v>0</v>
      </c>
      <c r="K128" s="59"/>
      <c r="L128" s="54">
        <v>0</v>
      </c>
      <c r="M128" s="56" t="s">
        <v>27</v>
      </c>
      <c r="N128" s="56">
        <v>18402</v>
      </c>
      <c r="O128" s="57"/>
    </row>
    <row r="129" spans="1:15" s="17" customFormat="1" ht="120.75" customHeight="1" x14ac:dyDescent="0.3">
      <c r="A129" s="27" t="s">
        <v>22</v>
      </c>
      <c r="B129" s="27" t="s">
        <v>100</v>
      </c>
      <c r="C129" s="50" t="s">
        <v>226</v>
      </c>
      <c r="D129" s="50" t="s">
        <v>101</v>
      </c>
      <c r="E129" s="51" t="s">
        <v>44</v>
      </c>
      <c r="F129" s="63" t="s">
        <v>225</v>
      </c>
      <c r="G129" s="50" t="s">
        <v>25</v>
      </c>
      <c r="H129" s="64">
        <v>4</v>
      </c>
      <c r="I129" s="58"/>
      <c r="J129" s="50">
        <v>1</v>
      </c>
      <c r="K129" s="59"/>
      <c r="L129" s="54">
        <v>0</v>
      </c>
      <c r="M129" s="56" t="s">
        <v>27</v>
      </c>
      <c r="N129" s="56">
        <v>18402</v>
      </c>
      <c r="O129" s="57"/>
    </row>
    <row r="130" spans="1:15" s="17" customFormat="1" ht="180" customHeight="1" x14ac:dyDescent="0.3">
      <c r="A130" s="27" t="s">
        <v>22</v>
      </c>
      <c r="B130" s="27" t="s">
        <v>100</v>
      </c>
      <c r="C130" s="50" t="s">
        <v>226</v>
      </c>
      <c r="D130" s="50" t="s">
        <v>101</v>
      </c>
      <c r="E130" s="51" t="s">
        <v>44</v>
      </c>
      <c r="F130" s="77" t="s">
        <v>210</v>
      </c>
      <c r="G130" s="50" t="s">
        <v>25</v>
      </c>
      <c r="H130" s="64">
        <v>1</v>
      </c>
      <c r="I130" s="60" t="s">
        <v>35</v>
      </c>
      <c r="J130" s="50">
        <v>0</v>
      </c>
      <c r="K130" s="53" t="s">
        <v>35</v>
      </c>
      <c r="L130" s="54">
        <f>J130/H130</f>
        <v>0</v>
      </c>
      <c r="M130" s="56" t="s">
        <v>27</v>
      </c>
      <c r="N130" s="56">
        <v>18402</v>
      </c>
      <c r="O130" s="57"/>
    </row>
    <row r="131" spans="1:15" s="17" customFormat="1" ht="153" customHeight="1" x14ac:dyDescent="0.3">
      <c r="A131" s="27" t="s">
        <v>22</v>
      </c>
      <c r="B131" s="27" t="s">
        <v>102</v>
      </c>
      <c r="C131" s="50" t="s">
        <v>103</v>
      </c>
      <c r="D131" s="50" t="s">
        <v>104</v>
      </c>
      <c r="E131" s="51" t="s">
        <v>44</v>
      </c>
      <c r="F131" s="51" t="s">
        <v>55</v>
      </c>
      <c r="G131" s="50" t="s">
        <v>30</v>
      </c>
      <c r="H131" s="69">
        <v>1</v>
      </c>
      <c r="I131" s="60">
        <v>286500</v>
      </c>
      <c r="J131" s="69">
        <v>0.33329999999999999</v>
      </c>
      <c r="K131" s="61">
        <v>126490.69</v>
      </c>
      <c r="L131" s="54">
        <f>J131/H131</f>
        <v>0.33329999999999999</v>
      </c>
      <c r="M131" s="56" t="s">
        <v>229</v>
      </c>
      <c r="N131" s="56">
        <v>18402</v>
      </c>
      <c r="O131" s="57"/>
    </row>
    <row r="132" spans="1:15" s="17" customFormat="1" ht="158.25" customHeight="1" x14ac:dyDescent="0.3">
      <c r="A132" s="27" t="s">
        <v>22</v>
      </c>
      <c r="B132" s="27" t="s">
        <v>102</v>
      </c>
      <c r="C132" s="50" t="s">
        <v>103</v>
      </c>
      <c r="D132" s="50" t="s">
        <v>104</v>
      </c>
      <c r="E132" s="51" t="s">
        <v>44</v>
      </c>
      <c r="F132" s="77" t="s">
        <v>56</v>
      </c>
      <c r="G132" s="50" t="s">
        <v>24</v>
      </c>
      <c r="H132" s="50">
        <v>3</v>
      </c>
      <c r="I132" s="58"/>
      <c r="J132" s="50">
        <v>1</v>
      </c>
      <c r="K132" s="59"/>
      <c r="L132" s="54">
        <f>J132/H132</f>
        <v>0.33333333333333331</v>
      </c>
      <c r="M132" s="56" t="s">
        <v>229</v>
      </c>
      <c r="N132" s="56">
        <v>18402</v>
      </c>
      <c r="O132" s="57"/>
    </row>
    <row r="133" spans="1:15" s="17" customFormat="1" ht="167.25" customHeight="1" x14ac:dyDescent="0.3">
      <c r="A133" s="27" t="s">
        <v>22</v>
      </c>
      <c r="B133" s="27" t="s">
        <v>102</v>
      </c>
      <c r="C133" s="50" t="s">
        <v>103</v>
      </c>
      <c r="D133" s="50" t="s">
        <v>104</v>
      </c>
      <c r="E133" s="51" t="s">
        <v>44</v>
      </c>
      <c r="F133" s="77" t="s">
        <v>227</v>
      </c>
      <c r="G133" s="50" t="s">
        <v>25</v>
      </c>
      <c r="H133" s="50">
        <v>2</v>
      </c>
      <c r="I133" s="58"/>
      <c r="J133" s="50">
        <v>0</v>
      </c>
      <c r="K133" s="59"/>
      <c r="L133" s="54">
        <v>1</v>
      </c>
      <c r="M133" s="56" t="s">
        <v>229</v>
      </c>
      <c r="N133" s="56">
        <v>18402</v>
      </c>
      <c r="O133" s="57"/>
    </row>
    <row r="134" spans="1:15" s="17" customFormat="1" ht="147.75" customHeight="1" x14ac:dyDescent="0.3">
      <c r="A134" s="27" t="s">
        <v>22</v>
      </c>
      <c r="B134" s="27" t="s">
        <v>102</v>
      </c>
      <c r="C134" s="50" t="s">
        <v>103</v>
      </c>
      <c r="D134" s="50" t="s">
        <v>104</v>
      </c>
      <c r="E134" s="51" t="s">
        <v>44</v>
      </c>
      <c r="F134" s="77" t="s">
        <v>228</v>
      </c>
      <c r="G134" s="50" t="s">
        <v>25</v>
      </c>
      <c r="H134" s="50">
        <v>1</v>
      </c>
      <c r="I134" s="58"/>
      <c r="J134" s="50">
        <v>1</v>
      </c>
      <c r="K134" s="59"/>
      <c r="L134" s="54">
        <f t="shared" ref="L134:L142" si="4">J134/H134</f>
        <v>1</v>
      </c>
      <c r="M134" s="56" t="s">
        <v>229</v>
      </c>
      <c r="N134" s="56">
        <v>18402</v>
      </c>
      <c r="O134" s="57"/>
    </row>
    <row r="135" spans="1:15" s="17" customFormat="1" ht="118.5" customHeight="1" x14ac:dyDescent="0.3">
      <c r="A135" s="27" t="s">
        <v>22</v>
      </c>
      <c r="B135" s="27" t="s">
        <v>345</v>
      </c>
      <c r="C135" s="50" t="s">
        <v>105</v>
      </c>
      <c r="D135" s="50" t="s">
        <v>42</v>
      </c>
      <c r="E135" s="51" t="s">
        <v>344</v>
      </c>
      <c r="F135" s="63" t="s">
        <v>230</v>
      </c>
      <c r="G135" s="63" t="s">
        <v>23</v>
      </c>
      <c r="H135" s="50">
        <v>5801</v>
      </c>
      <c r="I135" s="60">
        <v>27002220.239999998</v>
      </c>
      <c r="J135" s="50">
        <v>0</v>
      </c>
      <c r="K135" s="61">
        <v>0</v>
      </c>
      <c r="L135" s="54">
        <f t="shared" si="4"/>
        <v>0</v>
      </c>
      <c r="M135" s="78" t="s">
        <v>239</v>
      </c>
      <c r="N135" s="56">
        <v>5801</v>
      </c>
      <c r="O135" s="57"/>
    </row>
    <row r="136" spans="1:15" s="17" customFormat="1" ht="144.75" customHeight="1" x14ac:dyDescent="0.3">
      <c r="A136" s="27" t="s">
        <v>22</v>
      </c>
      <c r="B136" s="27" t="s">
        <v>345</v>
      </c>
      <c r="C136" s="50" t="s">
        <v>105</v>
      </c>
      <c r="D136" s="50" t="s">
        <v>42</v>
      </c>
      <c r="E136" s="51" t="s">
        <v>344</v>
      </c>
      <c r="F136" s="77" t="s">
        <v>51</v>
      </c>
      <c r="G136" s="63" t="s">
        <v>24</v>
      </c>
      <c r="H136" s="50">
        <v>23</v>
      </c>
      <c r="I136" s="58"/>
      <c r="J136" s="50">
        <v>0</v>
      </c>
      <c r="K136" s="59"/>
      <c r="L136" s="54">
        <f t="shared" si="4"/>
        <v>0</v>
      </c>
      <c r="M136" s="78" t="s">
        <v>239</v>
      </c>
      <c r="N136" s="56">
        <v>23</v>
      </c>
      <c r="O136" s="57"/>
    </row>
    <row r="137" spans="1:15" s="17" customFormat="1" ht="171.75" customHeight="1" x14ac:dyDescent="0.3">
      <c r="A137" s="27" t="s">
        <v>22</v>
      </c>
      <c r="B137" s="27" t="s">
        <v>345</v>
      </c>
      <c r="C137" s="50" t="s">
        <v>105</v>
      </c>
      <c r="D137" s="50" t="s">
        <v>42</v>
      </c>
      <c r="E137" s="51" t="s">
        <v>344</v>
      </c>
      <c r="F137" s="77" t="s">
        <v>231</v>
      </c>
      <c r="G137" s="77" t="s">
        <v>25</v>
      </c>
      <c r="H137" s="50">
        <v>2806</v>
      </c>
      <c r="I137" s="58"/>
      <c r="J137" s="50">
        <v>0</v>
      </c>
      <c r="K137" s="59"/>
      <c r="L137" s="54">
        <f t="shared" si="4"/>
        <v>0</v>
      </c>
      <c r="M137" s="78" t="s">
        <v>239</v>
      </c>
      <c r="N137" s="56">
        <v>2806</v>
      </c>
      <c r="O137" s="57"/>
    </row>
    <row r="138" spans="1:15" s="17" customFormat="1" ht="172.5" customHeight="1" x14ac:dyDescent="0.3">
      <c r="A138" s="27" t="s">
        <v>22</v>
      </c>
      <c r="B138" s="27" t="s">
        <v>345</v>
      </c>
      <c r="C138" s="50" t="s">
        <v>105</v>
      </c>
      <c r="D138" s="50" t="s">
        <v>42</v>
      </c>
      <c r="E138" s="51" t="s">
        <v>344</v>
      </c>
      <c r="F138" s="77" t="s">
        <v>232</v>
      </c>
      <c r="G138" s="77" t="s">
        <v>25</v>
      </c>
      <c r="H138" s="50">
        <v>1980</v>
      </c>
      <c r="I138" s="58"/>
      <c r="J138" s="50">
        <v>0</v>
      </c>
      <c r="K138" s="59"/>
      <c r="L138" s="54">
        <f t="shared" si="4"/>
        <v>0</v>
      </c>
      <c r="M138" s="56" t="s">
        <v>239</v>
      </c>
      <c r="N138" s="56">
        <v>1980</v>
      </c>
      <c r="O138" s="57"/>
    </row>
    <row r="139" spans="1:15" s="17" customFormat="1" ht="168" customHeight="1" x14ac:dyDescent="0.3">
      <c r="A139" s="27" t="s">
        <v>22</v>
      </c>
      <c r="B139" s="27" t="s">
        <v>345</v>
      </c>
      <c r="C139" s="50" t="s">
        <v>105</v>
      </c>
      <c r="D139" s="50" t="s">
        <v>42</v>
      </c>
      <c r="E139" s="51" t="s">
        <v>344</v>
      </c>
      <c r="F139" s="63" t="s">
        <v>52</v>
      </c>
      <c r="G139" s="63" t="s">
        <v>25</v>
      </c>
      <c r="H139" s="50">
        <v>346</v>
      </c>
      <c r="I139" s="58"/>
      <c r="J139" s="50">
        <v>0</v>
      </c>
      <c r="K139" s="59"/>
      <c r="L139" s="54">
        <f t="shared" si="4"/>
        <v>0</v>
      </c>
      <c r="M139" s="56" t="s">
        <v>239</v>
      </c>
      <c r="N139" s="56">
        <v>346</v>
      </c>
      <c r="O139" s="57"/>
    </row>
    <row r="140" spans="1:15" s="17" customFormat="1" ht="161.25" customHeight="1" x14ac:dyDescent="0.3">
      <c r="A140" s="27" t="s">
        <v>22</v>
      </c>
      <c r="B140" s="27" t="s">
        <v>345</v>
      </c>
      <c r="C140" s="50" t="s">
        <v>105</v>
      </c>
      <c r="D140" s="50" t="s">
        <v>42</v>
      </c>
      <c r="E140" s="51" t="s">
        <v>344</v>
      </c>
      <c r="F140" s="63" t="s">
        <v>233</v>
      </c>
      <c r="G140" s="63" t="s">
        <v>25</v>
      </c>
      <c r="H140" s="50">
        <v>3546</v>
      </c>
      <c r="I140" s="58"/>
      <c r="J140" s="50">
        <v>0</v>
      </c>
      <c r="K140" s="59"/>
      <c r="L140" s="54">
        <f t="shared" si="4"/>
        <v>0</v>
      </c>
      <c r="M140" s="56" t="s">
        <v>239</v>
      </c>
      <c r="N140" s="56">
        <v>3546</v>
      </c>
      <c r="O140" s="57"/>
    </row>
    <row r="141" spans="1:15" s="17" customFormat="1" ht="141.75" customHeight="1" x14ac:dyDescent="0.3">
      <c r="A141" s="27" t="s">
        <v>22</v>
      </c>
      <c r="B141" s="27" t="s">
        <v>345</v>
      </c>
      <c r="C141" s="50" t="s">
        <v>105</v>
      </c>
      <c r="D141" s="50" t="s">
        <v>42</v>
      </c>
      <c r="E141" s="51" t="s">
        <v>344</v>
      </c>
      <c r="F141" s="63" t="s">
        <v>54</v>
      </c>
      <c r="G141" s="63" t="s">
        <v>25</v>
      </c>
      <c r="H141" s="72">
        <v>0</v>
      </c>
      <c r="I141" s="58"/>
      <c r="J141" s="72">
        <v>0</v>
      </c>
      <c r="K141" s="59"/>
      <c r="L141" s="54" t="e">
        <f t="shared" si="4"/>
        <v>#DIV/0!</v>
      </c>
      <c r="M141" s="56" t="s">
        <v>239</v>
      </c>
      <c r="N141" s="56">
        <v>0</v>
      </c>
      <c r="O141" s="57"/>
    </row>
    <row r="142" spans="1:15" s="17" customFormat="1" ht="129" customHeight="1" x14ac:dyDescent="0.3">
      <c r="A142" s="27" t="s">
        <v>22</v>
      </c>
      <c r="B142" s="27" t="s">
        <v>345</v>
      </c>
      <c r="C142" s="50" t="s">
        <v>105</v>
      </c>
      <c r="D142" s="50" t="s">
        <v>42</v>
      </c>
      <c r="E142" s="51" t="s">
        <v>344</v>
      </c>
      <c r="F142" s="63" t="s">
        <v>234</v>
      </c>
      <c r="G142" s="63" t="s">
        <v>25</v>
      </c>
      <c r="H142" s="50">
        <v>100</v>
      </c>
      <c r="I142" s="58"/>
      <c r="J142" s="50">
        <v>0</v>
      </c>
      <c r="K142" s="59"/>
      <c r="L142" s="54">
        <f t="shared" si="4"/>
        <v>0</v>
      </c>
      <c r="M142" s="56" t="s">
        <v>239</v>
      </c>
      <c r="N142" s="56" t="s">
        <v>240</v>
      </c>
      <c r="O142" s="57"/>
    </row>
    <row r="143" spans="1:15" s="17" customFormat="1" ht="96.75" customHeight="1" x14ac:dyDescent="0.3">
      <c r="A143" s="27" t="s">
        <v>22</v>
      </c>
      <c r="B143" s="27" t="s">
        <v>345</v>
      </c>
      <c r="C143" s="50" t="s">
        <v>105</v>
      </c>
      <c r="D143" s="50" t="s">
        <v>42</v>
      </c>
      <c r="E143" s="51" t="s">
        <v>344</v>
      </c>
      <c r="F143" s="63" t="s">
        <v>32</v>
      </c>
      <c r="G143" s="77" t="s">
        <v>25</v>
      </c>
      <c r="H143" s="50">
        <v>540</v>
      </c>
      <c r="I143" s="79" t="s">
        <v>35</v>
      </c>
      <c r="J143" s="50">
        <v>0</v>
      </c>
      <c r="K143" s="53" t="s">
        <v>35</v>
      </c>
      <c r="L143" s="54">
        <v>0</v>
      </c>
      <c r="M143" s="56" t="s">
        <v>239</v>
      </c>
      <c r="N143" s="56" t="s">
        <v>241</v>
      </c>
      <c r="O143" s="57"/>
    </row>
    <row r="144" spans="1:15" s="17" customFormat="1" ht="120.75" customHeight="1" x14ac:dyDescent="0.3">
      <c r="A144" s="27" t="s">
        <v>22</v>
      </c>
      <c r="B144" s="27" t="s">
        <v>345</v>
      </c>
      <c r="C144" s="50" t="s">
        <v>105</v>
      </c>
      <c r="D144" s="50" t="s">
        <v>42</v>
      </c>
      <c r="E144" s="51" t="s">
        <v>344</v>
      </c>
      <c r="F144" s="77" t="s">
        <v>53</v>
      </c>
      <c r="G144" s="77" t="s">
        <v>25</v>
      </c>
      <c r="H144" s="50">
        <v>1296</v>
      </c>
      <c r="I144" s="58"/>
      <c r="J144" s="50">
        <v>0</v>
      </c>
      <c r="K144" s="59"/>
      <c r="L144" s="54">
        <v>0</v>
      </c>
      <c r="M144" s="56" t="s">
        <v>239</v>
      </c>
      <c r="N144" s="56" t="s">
        <v>242</v>
      </c>
      <c r="O144" s="57"/>
    </row>
    <row r="145" spans="1:15" s="17" customFormat="1" ht="81.75" customHeight="1" x14ac:dyDescent="0.3">
      <c r="A145" s="27" t="s">
        <v>22</v>
      </c>
      <c r="B145" s="27" t="s">
        <v>346</v>
      </c>
      <c r="C145" s="50" t="s">
        <v>105</v>
      </c>
      <c r="D145" s="50" t="s">
        <v>42</v>
      </c>
      <c r="E145" s="51" t="s">
        <v>44</v>
      </c>
      <c r="F145" s="77" t="s">
        <v>235</v>
      </c>
      <c r="G145" s="77" t="s">
        <v>24</v>
      </c>
      <c r="H145" s="50">
        <v>23</v>
      </c>
      <c r="I145" s="79">
        <v>1800000</v>
      </c>
      <c r="J145" s="50">
        <v>0</v>
      </c>
      <c r="K145" s="79">
        <v>676962.85</v>
      </c>
      <c r="L145" s="54">
        <v>0</v>
      </c>
      <c r="M145" s="56" t="s">
        <v>239</v>
      </c>
      <c r="N145" s="56">
        <v>23</v>
      </c>
      <c r="O145" s="57"/>
    </row>
    <row r="146" spans="1:15" s="17" customFormat="1" ht="117" customHeight="1" x14ac:dyDescent="0.3">
      <c r="A146" s="27" t="s">
        <v>22</v>
      </c>
      <c r="B146" s="27" t="s">
        <v>346</v>
      </c>
      <c r="C146" s="50" t="s">
        <v>105</v>
      </c>
      <c r="D146" s="50" t="s">
        <v>42</v>
      </c>
      <c r="E146" s="51" t="s">
        <v>44</v>
      </c>
      <c r="F146" s="50" t="s">
        <v>33</v>
      </c>
      <c r="G146" s="50" t="s">
        <v>25</v>
      </c>
      <c r="H146" s="50">
        <v>23</v>
      </c>
      <c r="I146" s="58"/>
      <c r="J146" s="50">
        <v>0</v>
      </c>
      <c r="K146" s="59"/>
      <c r="L146" s="54">
        <v>0</v>
      </c>
      <c r="M146" s="56" t="s">
        <v>239</v>
      </c>
      <c r="N146" s="56">
        <v>23</v>
      </c>
      <c r="O146" s="57"/>
    </row>
    <row r="147" spans="1:15" s="17" customFormat="1" ht="114" customHeight="1" x14ac:dyDescent="0.3">
      <c r="A147" s="27" t="s">
        <v>22</v>
      </c>
      <c r="B147" s="27" t="s">
        <v>346</v>
      </c>
      <c r="C147" s="50" t="s">
        <v>105</v>
      </c>
      <c r="D147" s="50" t="s">
        <v>42</v>
      </c>
      <c r="E147" s="51" t="s">
        <v>44</v>
      </c>
      <c r="F147" s="50" t="s">
        <v>236</v>
      </c>
      <c r="G147" s="50" t="s">
        <v>25</v>
      </c>
      <c r="H147" s="50">
        <v>69</v>
      </c>
      <c r="I147" s="58"/>
      <c r="J147" s="50">
        <v>0</v>
      </c>
      <c r="K147" s="59"/>
      <c r="L147" s="54">
        <v>0</v>
      </c>
      <c r="M147" s="56" t="s">
        <v>239</v>
      </c>
      <c r="N147" s="56">
        <v>69</v>
      </c>
      <c r="O147" s="57"/>
    </row>
    <row r="148" spans="1:15" s="17" customFormat="1" ht="113.25" customHeight="1" x14ac:dyDescent="0.3">
      <c r="A148" s="27" t="s">
        <v>22</v>
      </c>
      <c r="B148" s="27" t="s">
        <v>346</v>
      </c>
      <c r="C148" s="50" t="s">
        <v>105</v>
      </c>
      <c r="D148" s="50" t="s">
        <v>42</v>
      </c>
      <c r="E148" s="51" t="s">
        <v>44</v>
      </c>
      <c r="F148" s="50" t="s">
        <v>237</v>
      </c>
      <c r="G148" s="50" t="s">
        <v>25</v>
      </c>
      <c r="H148" s="50">
        <v>50</v>
      </c>
      <c r="I148" s="58"/>
      <c r="J148" s="50">
        <v>0</v>
      </c>
      <c r="K148" s="59"/>
      <c r="L148" s="54">
        <v>0</v>
      </c>
      <c r="M148" s="56" t="s">
        <v>239</v>
      </c>
      <c r="N148" s="56">
        <v>50</v>
      </c>
      <c r="O148" s="57"/>
    </row>
    <row r="149" spans="1:15" s="17" customFormat="1" ht="148.5" customHeight="1" x14ac:dyDescent="0.3">
      <c r="A149" s="27" t="s">
        <v>22</v>
      </c>
      <c r="B149" s="27" t="s">
        <v>346</v>
      </c>
      <c r="C149" s="50" t="s">
        <v>105</v>
      </c>
      <c r="D149" s="50" t="s">
        <v>42</v>
      </c>
      <c r="E149" s="51" t="s">
        <v>44</v>
      </c>
      <c r="F149" s="50" t="s">
        <v>238</v>
      </c>
      <c r="G149" s="50" t="s">
        <v>25</v>
      </c>
      <c r="H149" s="50">
        <v>220</v>
      </c>
      <c r="I149" s="58"/>
      <c r="J149" s="50">
        <v>200</v>
      </c>
      <c r="K149" s="59"/>
      <c r="L149" s="54">
        <v>0</v>
      </c>
      <c r="M149" s="56" t="s">
        <v>239</v>
      </c>
      <c r="N149" s="56">
        <v>220</v>
      </c>
      <c r="O149" s="57"/>
    </row>
    <row r="150" spans="1:15" s="17" customFormat="1" ht="150.75" customHeight="1" x14ac:dyDescent="0.3">
      <c r="A150" s="27" t="s">
        <v>22</v>
      </c>
      <c r="B150" s="27" t="s">
        <v>243</v>
      </c>
      <c r="C150" s="50" t="s">
        <v>49</v>
      </c>
      <c r="D150" s="50" t="s">
        <v>106</v>
      </c>
      <c r="E150" s="51" t="s">
        <v>44</v>
      </c>
      <c r="F150" s="51" t="s">
        <v>244</v>
      </c>
      <c r="G150" s="50" t="s">
        <v>30</v>
      </c>
      <c r="H150" s="50">
        <v>21</v>
      </c>
      <c r="I150" s="60">
        <v>4241743.51</v>
      </c>
      <c r="J150" s="50">
        <v>8</v>
      </c>
      <c r="K150" s="61">
        <v>589542.02</v>
      </c>
      <c r="L150" s="54">
        <v>0</v>
      </c>
      <c r="M150" s="56" t="s">
        <v>50</v>
      </c>
      <c r="N150" s="76">
        <v>12660</v>
      </c>
      <c r="O150" s="57"/>
    </row>
    <row r="151" spans="1:15" s="17" customFormat="1" ht="159.75" customHeight="1" x14ac:dyDescent="0.3">
      <c r="A151" s="27" t="s">
        <v>22</v>
      </c>
      <c r="B151" s="27" t="s">
        <v>243</v>
      </c>
      <c r="C151" s="50" t="s">
        <v>49</v>
      </c>
      <c r="D151" s="50" t="s">
        <v>106</v>
      </c>
      <c r="E151" s="51" t="s">
        <v>44</v>
      </c>
      <c r="F151" s="51" t="s">
        <v>245</v>
      </c>
      <c r="G151" s="50" t="s">
        <v>24</v>
      </c>
      <c r="H151" s="50">
        <v>9</v>
      </c>
      <c r="I151" s="58"/>
      <c r="J151" s="50">
        <v>1</v>
      </c>
      <c r="K151" s="59"/>
      <c r="L151" s="54">
        <v>0</v>
      </c>
      <c r="M151" s="56" t="s">
        <v>50</v>
      </c>
      <c r="N151" s="56">
        <v>3900</v>
      </c>
      <c r="O151" s="57"/>
    </row>
    <row r="152" spans="1:15" s="17" customFormat="1" ht="147" customHeight="1" x14ac:dyDescent="0.3">
      <c r="A152" s="27" t="s">
        <v>22</v>
      </c>
      <c r="B152" s="27" t="s">
        <v>243</v>
      </c>
      <c r="C152" s="50" t="s">
        <v>49</v>
      </c>
      <c r="D152" s="50" t="s">
        <v>106</v>
      </c>
      <c r="E152" s="51" t="s">
        <v>44</v>
      </c>
      <c r="F152" s="51" t="s">
        <v>244</v>
      </c>
      <c r="G152" s="50" t="s">
        <v>25</v>
      </c>
      <c r="H152" s="50">
        <v>4</v>
      </c>
      <c r="I152" s="58"/>
      <c r="J152" s="50">
        <v>1</v>
      </c>
      <c r="K152" s="59"/>
      <c r="L152" s="54">
        <v>0</v>
      </c>
      <c r="M152" s="56" t="s">
        <v>50</v>
      </c>
      <c r="N152" s="56">
        <v>1400</v>
      </c>
      <c r="O152" s="57"/>
    </row>
    <row r="153" spans="1:15" s="17" customFormat="1" ht="127.5" customHeight="1" x14ac:dyDescent="0.3">
      <c r="A153" s="27" t="s">
        <v>22</v>
      </c>
      <c r="B153" s="27" t="s">
        <v>243</v>
      </c>
      <c r="C153" s="50" t="s">
        <v>49</v>
      </c>
      <c r="D153" s="50" t="s">
        <v>106</v>
      </c>
      <c r="E153" s="51" t="s">
        <v>44</v>
      </c>
      <c r="F153" s="51" t="s">
        <v>246</v>
      </c>
      <c r="G153" s="50" t="s">
        <v>25</v>
      </c>
      <c r="H153" s="50">
        <v>5</v>
      </c>
      <c r="I153" s="58"/>
      <c r="J153" s="50">
        <v>1</v>
      </c>
      <c r="K153" s="59"/>
      <c r="L153" s="54">
        <v>0</v>
      </c>
      <c r="M153" s="56" t="s">
        <v>50</v>
      </c>
      <c r="N153" s="56">
        <v>2500</v>
      </c>
      <c r="O153" s="57"/>
    </row>
    <row r="154" spans="1:15" s="17" customFormat="1" ht="132.75" customHeight="1" x14ac:dyDescent="0.3">
      <c r="A154" s="27" t="s">
        <v>22</v>
      </c>
      <c r="B154" s="27" t="s">
        <v>243</v>
      </c>
      <c r="C154" s="50" t="s">
        <v>49</v>
      </c>
      <c r="D154" s="50" t="s">
        <v>106</v>
      </c>
      <c r="E154" s="51" t="s">
        <v>44</v>
      </c>
      <c r="F154" s="51" t="s">
        <v>247</v>
      </c>
      <c r="G154" s="50" t="s">
        <v>24</v>
      </c>
      <c r="H154" s="50">
        <v>3</v>
      </c>
      <c r="I154" s="58"/>
      <c r="J154" s="50">
        <v>1</v>
      </c>
      <c r="K154" s="59"/>
      <c r="L154" s="54">
        <f>J154/H154</f>
        <v>0.33333333333333331</v>
      </c>
      <c r="M154" s="56" t="s">
        <v>50</v>
      </c>
      <c r="N154" s="56">
        <v>4000</v>
      </c>
      <c r="O154" s="57"/>
    </row>
    <row r="155" spans="1:15" s="17" customFormat="1" ht="141" customHeight="1" x14ac:dyDescent="0.3">
      <c r="A155" s="27" t="s">
        <v>22</v>
      </c>
      <c r="B155" s="27" t="s">
        <v>243</v>
      </c>
      <c r="C155" s="50" t="s">
        <v>49</v>
      </c>
      <c r="D155" s="50" t="s">
        <v>107</v>
      </c>
      <c r="E155" s="51" t="s">
        <v>44</v>
      </c>
      <c r="F155" s="51" t="s">
        <v>248</v>
      </c>
      <c r="G155" s="50" t="s">
        <v>25</v>
      </c>
      <c r="H155" s="50">
        <v>1</v>
      </c>
      <c r="I155" s="58"/>
      <c r="J155" s="50">
        <v>0</v>
      </c>
      <c r="K155" s="59"/>
      <c r="L155" s="54">
        <f>J155/H155</f>
        <v>0</v>
      </c>
      <c r="M155" s="56" t="s">
        <v>50</v>
      </c>
      <c r="N155" s="56">
        <v>2000</v>
      </c>
      <c r="O155" s="57"/>
    </row>
    <row r="156" spans="1:15" s="17" customFormat="1" ht="120" customHeight="1" x14ac:dyDescent="0.3">
      <c r="A156" s="27" t="s">
        <v>22</v>
      </c>
      <c r="B156" s="27" t="s">
        <v>243</v>
      </c>
      <c r="C156" s="50" t="s">
        <v>49</v>
      </c>
      <c r="D156" s="50" t="s">
        <v>107</v>
      </c>
      <c r="E156" s="51" t="s">
        <v>44</v>
      </c>
      <c r="F156" s="51" t="s">
        <v>244</v>
      </c>
      <c r="G156" s="50" t="s">
        <v>25</v>
      </c>
      <c r="H156" s="50">
        <v>2</v>
      </c>
      <c r="I156" s="58"/>
      <c r="J156" s="50">
        <v>1</v>
      </c>
      <c r="K156" s="59"/>
      <c r="L156" s="54">
        <v>0</v>
      </c>
      <c r="M156" s="56" t="s">
        <v>50</v>
      </c>
      <c r="N156" s="56">
        <v>2000</v>
      </c>
      <c r="O156" s="57"/>
    </row>
    <row r="157" spans="1:15" s="17" customFormat="1" ht="169.5" customHeight="1" x14ac:dyDescent="0.3">
      <c r="A157" s="27" t="s">
        <v>22</v>
      </c>
      <c r="B157" s="27" t="s">
        <v>243</v>
      </c>
      <c r="C157" s="50" t="s">
        <v>49</v>
      </c>
      <c r="D157" s="50" t="s">
        <v>107</v>
      </c>
      <c r="E157" s="51" t="s">
        <v>44</v>
      </c>
      <c r="F157" s="50" t="s">
        <v>249</v>
      </c>
      <c r="G157" s="50" t="s">
        <v>24</v>
      </c>
      <c r="H157" s="50">
        <v>3</v>
      </c>
      <c r="I157" s="58"/>
      <c r="J157" s="50">
        <v>1</v>
      </c>
      <c r="K157" s="59"/>
      <c r="L157" s="54">
        <v>0</v>
      </c>
      <c r="M157" s="56" t="s">
        <v>50</v>
      </c>
      <c r="N157" s="56">
        <v>1150</v>
      </c>
      <c r="O157" s="57"/>
    </row>
    <row r="158" spans="1:15" s="17" customFormat="1" ht="141" customHeight="1" x14ac:dyDescent="0.3">
      <c r="A158" s="27" t="s">
        <v>22</v>
      </c>
      <c r="B158" s="27" t="s">
        <v>243</v>
      </c>
      <c r="C158" s="50" t="s">
        <v>49</v>
      </c>
      <c r="D158" s="50" t="s">
        <v>107</v>
      </c>
      <c r="E158" s="51" t="s">
        <v>44</v>
      </c>
      <c r="F158" s="50" t="s">
        <v>250</v>
      </c>
      <c r="G158" s="50" t="s">
        <v>25</v>
      </c>
      <c r="H158" s="50">
        <v>1</v>
      </c>
      <c r="I158" s="58"/>
      <c r="J158" s="50">
        <v>1</v>
      </c>
      <c r="K158" s="59"/>
      <c r="L158" s="54">
        <f t="shared" ref="L158:L189" si="5">J158/H158</f>
        <v>1</v>
      </c>
      <c r="M158" s="56" t="s">
        <v>50</v>
      </c>
      <c r="N158" s="56">
        <v>150</v>
      </c>
      <c r="O158" s="57"/>
    </row>
    <row r="159" spans="1:15" s="17" customFormat="1" ht="144.75" customHeight="1" x14ac:dyDescent="0.3">
      <c r="A159" s="27" t="s">
        <v>22</v>
      </c>
      <c r="B159" s="27" t="s">
        <v>243</v>
      </c>
      <c r="C159" s="50" t="s">
        <v>49</v>
      </c>
      <c r="D159" s="50" t="s">
        <v>107</v>
      </c>
      <c r="E159" s="51" t="s">
        <v>44</v>
      </c>
      <c r="F159" s="50" t="s">
        <v>251</v>
      </c>
      <c r="G159" s="50" t="s">
        <v>25</v>
      </c>
      <c r="H159" s="50">
        <v>2</v>
      </c>
      <c r="I159" s="58"/>
      <c r="J159" s="50">
        <v>1</v>
      </c>
      <c r="K159" s="59"/>
      <c r="L159" s="54">
        <f t="shared" si="5"/>
        <v>0.5</v>
      </c>
      <c r="M159" s="56" t="s">
        <v>50</v>
      </c>
      <c r="N159" s="56">
        <v>1000</v>
      </c>
      <c r="O159" s="57"/>
    </row>
    <row r="160" spans="1:15" s="17" customFormat="1" ht="170.25" customHeight="1" x14ac:dyDescent="0.3">
      <c r="A160" s="27" t="s">
        <v>22</v>
      </c>
      <c r="B160" s="27" t="s">
        <v>243</v>
      </c>
      <c r="C160" s="50" t="s">
        <v>49</v>
      </c>
      <c r="D160" s="50" t="s">
        <v>107</v>
      </c>
      <c r="E160" s="51" t="s">
        <v>44</v>
      </c>
      <c r="F160" s="50" t="s">
        <v>252</v>
      </c>
      <c r="G160" s="50" t="s">
        <v>24</v>
      </c>
      <c r="H160" s="50">
        <v>1</v>
      </c>
      <c r="I160" s="58"/>
      <c r="J160" s="50">
        <v>1</v>
      </c>
      <c r="K160" s="59"/>
      <c r="L160" s="54">
        <f t="shared" si="5"/>
        <v>1</v>
      </c>
      <c r="M160" s="56" t="s">
        <v>50</v>
      </c>
      <c r="N160" s="56">
        <v>50</v>
      </c>
      <c r="O160" s="57"/>
    </row>
    <row r="161" spans="1:15" s="17" customFormat="1" ht="138" customHeight="1" x14ac:dyDescent="0.3">
      <c r="A161" s="27" t="s">
        <v>22</v>
      </c>
      <c r="B161" s="27" t="s">
        <v>243</v>
      </c>
      <c r="C161" s="50" t="s">
        <v>49</v>
      </c>
      <c r="D161" s="50" t="s">
        <v>107</v>
      </c>
      <c r="E161" s="51" t="s">
        <v>44</v>
      </c>
      <c r="F161" s="50" t="s">
        <v>244</v>
      </c>
      <c r="G161" s="50" t="s">
        <v>25</v>
      </c>
      <c r="H161" s="50">
        <v>1</v>
      </c>
      <c r="I161" s="58"/>
      <c r="J161" s="50">
        <v>1</v>
      </c>
      <c r="K161" s="59"/>
      <c r="L161" s="54">
        <f t="shared" si="5"/>
        <v>1</v>
      </c>
      <c r="M161" s="56" t="s">
        <v>50</v>
      </c>
      <c r="N161" s="56">
        <v>50</v>
      </c>
      <c r="O161" s="57"/>
    </row>
    <row r="162" spans="1:15" s="17" customFormat="1" ht="108" x14ac:dyDescent="0.3">
      <c r="A162" s="27" t="s">
        <v>22</v>
      </c>
      <c r="B162" s="27" t="s">
        <v>243</v>
      </c>
      <c r="C162" s="50" t="s">
        <v>49</v>
      </c>
      <c r="D162" s="50" t="s">
        <v>107</v>
      </c>
      <c r="E162" s="51" t="s">
        <v>44</v>
      </c>
      <c r="F162" s="50" t="s">
        <v>253</v>
      </c>
      <c r="G162" s="50" t="s">
        <v>24</v>
      </c>
      <c r="H162" s="50">
        <v>4</v>
      </c>
      <c r="I162" s="58"/>
      <c r="J162" s="50">
        <v>1</v>
      </c>
      <c r="K162" s="59"/>
      <c r="L162" s="54">
        <f t="shared" si="5"/>
        <v>0.25</v>
      </c>
      <c r="M162" s="56" t="s">
        <v>50</v>
      </c>
      <c r="N162" s="56">
        <v>3500</v>
      </c>
      <c r="O162" s="57"/>
    </row>
    <row r="163" spans="1:15" s="17" customFormat="1" ht="108" x14ac:dyDescent="0.3">
      <c r="A163" s="27" t="s">
        <v>22</v>
      </c>
      <c r="B163" s="27" t="s">
        <v>243</v>
      </c>
      <c r="C163" s="50" t="s">
        <v>49</v>
      </c>
      <c r="D163" s="50" t="s">
        <v>107</v>
      </c>
      <c r="E163" s="51" t="s">
        <v>44</v>
      </c>
      <c r="F163" s="50" t="s">
        <v>254</v>
      </c>
      <c r="G163" s="50" t="s">
        <v>25</v>
      </c>
      <c r="H163" s="50">
        <v>3</v>
      </c>
      <c r="I163" s="58"/>
      <c r="J163" s="50">
        <v>1</v>
      </c>
      <c r="K163" s="59"/>
      <c r="L163" s="54">
        <f t="shared" si="5"/>
        <v>0.33333333333333331</v>
      </c>
      <c r="M163" s="56" t="s">
        <v>50</v>
      </c>
      <c r="N163" s="56">
        <v>3000</v>
      </c>
      <c r="O163" s="57"/>
    </row>
    <row r="164" spans="1:15" s="17" customFormat="1" ht="158.25" customHeight="1" x14ac:dyDescent="0.3">
      <c r="A164" s="27" t="s">
        <v>22</v>
      </c>
      <c r="B164" s="27" t="s">
        <v>243</v>
      </c>
      <c r="C164" s="50" t="s">
        <v>49</v>
      </c>
      <c r="D164" s="50" t="s">
        <v>107</v>
      </c>
      <c r="E164" s="51" t="s">
        <v>44</v>
      </c>
      <c r="F164" s="50" t="s">
        <v>255</v>
      </c>
      <c r="G164" s="50" t="s">
        <v>25</v>
      </c>
      <c r="H164" s="50">
        <v>1</v>
      </c>
      <c r="I164" s="58"/>
      <c r="J164" s="50">
        <v>0</v>
      </c>
      <c r="K164" s="59"/>
      <c r="L164" s="54">
        <f t="shared" si="5"/>
        <v>0</v>
      </c>
      <c r="M164" s="56" t="s">
        <v>50</v>
      </c>
      <c r="N164" s="56">
        <v>500</v>
      </c>
      <c r="O164" s="57"/>
    </row>
    <row r="165" spans="1:15" s="17" customFormat="1" ht="153" customHeight="1" x14ac:dyDescent="0.3">
      <c r="A165" s="27" t="s">
        <v>22</v>
      </c>
      <c r="B165" s="27" t="s">
        <v>243</v>
      </c>
      <c r="C165" s="50" t="s">
        <v>49</v>
      </c>
      <c r="D165" s="50" t="s">
        <v>107</v>
      </c>
      <c r="E165" s="51" t="s">
        <v>44</v>
      </c>
      <c r="F165" s="50" t="s">
        <v>256</v>
      </c>
      <c r="G165" s="50" t="s">
        <v>24</v>
      </c>
      <c r="H165" s="50">
        <v>1</v>
      </c>
      <c r="I165" s="58"/>
      <c r="J165" s="50">
        <v>0</v>
      </c>
      <c r="K165" s="59"/>
      <c r="L165" s="54">
        <f t="shared" si="5"/>
        <v>0</v>
      </c>
      <c r="M165" s="56" t="s">
        <v>50</v>
      </c>
      <c r="N165" s="56">
        <v>60</v>
      </c>
      <c r="O165" s="57"/>
    </row>
    <row r="166" spans="1:15" s="17" customFormat="1" ht="145.5" customHeight="1" x14ac:dyDescent="0.3">
      <c r="A166" s="27" t="s">
        <v>22</v>
      </c>
      <c r="B166" s="27" t="s">
        <v>243</v>
      </c>
      <c r="C166" s="50" t="s">
        <v>49</v>
      </c>
      <c r="D166" s="50" t="s">
        <v>107</v>
      </c>
      <c r="E166" s="51" t="s">
        <v>44</v>
      </c>
      <c r="F166" s="50" t="s">
        <v>257</v>
      </c>
      <c r="G166" s="50" t="s">
        <v>25</v>
      </c>
      <c r="H166" s="50">
        <v>1</v>
      </c>
      <c r="I166" s="58"/>
      <c r="J166" s="50">
        <v>0</v>
      </c>
      <c r="K166" s="59"/>
      <c r="L166" s="54">
        <f t="shared" si="5"/>
        <v>0</v>
      </c>
      <c r="M166" s="56" t="s">
        <v>50</v>
      </c>
      <c r="N166" s="56">
        <v>60</v>
      </c>
      <c r="O166" s="57"/>
    </row>
    <row r="167" spans="1:15" s="17" customFormat="1" ht="225.75" customHeight="1" x14ac:dyDescent="0.3">
      <c r="A167" s="27" t="s">
        <v>22</v>
      </c>
      <c r="B167" s="27" t="s">
        <v>258</v>
      </c>
      <c r="C167" s="50" t="s">
        <v>48</v>
      </c>
      <c r="D167" s="50" t="s">
        <v>108</v>
      </c>
      <c r="E167" s="51" t="s">
        <v>43</v>
      </c>
      <c r="F167" s="51" t="s">
        <v>259</v>
      </c>
      <c r="G167" s="50" t="s">
        <v>23</v>
      </c>
      <c r="H167" s="50">
        <v>125000</v>
      </c>
      <c r="I167" s="60">
        <v>959051.6</v>
      </c>
      <c r="J167" s="50">
        <v>565</v>
      </c>
      <c r="K167" s="61">
        <v>70831.88</v>
      </c>
      <c r="L167" s="54">
        <f t="shared" si="5"/>
        <v>4.5199999999999997E-3</v>
      </c>
      <c r="M167" s="56" t="s">
        <v>272</v>
      </c>
      <c r="N167" s="56">
        <v>18402</v>
      </c>
      <c r="O167" s="57"/>
    </row>
    <row r="168" spans="1:15" s="17" customFormat="1" ht="231" customHeight="1" x14ac:dyDescent="0.3">
      <c r="A168" s="27" t="s">
        <v>22</v>
      </c>
      <c r="B168" s="27" t="s">
        <v>258</v>
      </c>
      <c r="C168" s="50" t="s">
        <v>48</v>
      </c>
      <c r="D168" s="50" t="s">
        <v>108</v>
      </c>
      <c r="E168" s="51" t="s">
        <v>44</v>
      </c>
      <c r="F168" s="51" t="s">
        <v>260</v>
      </c>
      <c r="G168" s="50" t="s">
        <v>24</v>
      </c>
      <c r="H168" s="50">
        <v>2</v>
      </c>
      <c r="I168" s="58"/>
      <c r="J168" s="50">
        <v>1</v>
      </c>
      <c r="K168" s="59"/>
      <c r="L168" s="54">
        <f t="shared" si="5"/>
        <v>0.5</v>
      </c>
      <c r="M168" s="56" t="s">
        <v>272</v>
      </c>
      <c r="N168" s="56">
        <v>18402</v>
      </c>
      <c r="O168" s="57"/>
    </row>
    <row r="169" spans="1:15" s="17" customFormat="1" ht="231" customHeight="1" x14ac:dyDescent="0.3">
      <c r="A169" s="27" t="s">
        <v>22</v>
      </c>
      <c r="B169" s="27" t="s">
        <v>258</v>
      </c>
      <c r="C169" s="50" t="s">
        <v>48</v>
      </c>
      <c r="D169" s="50" t="s">
        <v>108</v>
      </c>
      <c r="E169" s="51" t="s">
        <v>44</v>
      </c>
      <c r="F169" s="51" t="s">
        <v>261</v>
      </c>
      <c r="G169" s="50" t="s">
        <v>25</v>
      </c>
      <c r="H169" s="50">
        <v>2</v>
      </c>
      <c r="I169" s="58"/>
      <c r="J169" s="50">
        <v>1</v>
      </c>
      <c r="K169" s="59"/>
      <c r="L169" s="54">
        <f t="shared" si="5"/>
        <v>0.5</v>
      </c>
      <c r="M169" s="56" t="s">
        <v>272</v>
      </c>
      <c r="N169" s="56">
        <v>18402</v>
      </c>
      <c r="O169" s="57"/>
    </row>
    <row r="170" spans="1:15" s="17" customFormat="1" ht="256.5" customHeight="1" x14ac:dyDescent="0.3">
      <c r="A170" s="27" t="s">
        <v>22</v>
      </c>
      <c r="B170" s="27" t="s">
        <v>258</v>
      </c>
      <c r="C170" s="50" t="s">
        <v>48</v>
      </c>
      <c r="D170" s="50" t="s">
        <v>108</v>
      </c>
      <c r="E170" s="51" t="s">
        <v>44</v>
      </c>
      <c r="F170" s="51" t="s">
        <v>347</v>
      </c>
      <c r="G170" s="50" t="s">
        <v>25</v>
      </c>
      <c r="H170" s="50">
        <v>1</v>
      </c>
      <c r="I170" s="58"/>
      <c r="J170" s="50">
        <v>1</v>
      </c>
      <c r="K170" s="59"/>
      <c r="L170" s="54">
        <f t="shared" si="5"/>
        <v>1</v>
      </c>
      <c r="M170" s="56" t="s">
        <v>272</v>
      </c>
      <c r="N170" s="56">
        <v>18402</v>
      </c>
      <c r="O170" s="57"/>
    </row>
    <row r="171" spans="1:15" s="17" customFormat="1" ht="201.75" customHeight="1" x14ac:dyDescent="0.3">
      <c r="A171" s="27" t="s">
        <v>22</v>
      </c>
      <c r="B171" s="27" t="s">
        <v>258</v>
      </c>
      <c r="C171" s="50" t="s">
        <v>48</v>
      </c>
      <c r="D171" s="50" t="s">
        <v>108</v>
      </c>
      <c r="E171" s="51" t="s">
        <v>44</v>
      </c>
      <c r="F171" s="51" t="s">
        <v>347</v>
      </c>
      <c r="G171" s="50" t="s">
        <v>25</v>
      </c>
      <c r="H171" s="50">
        <v>2</v>
      </c>
      <c r="I171" s="58"/>
      <c r="J171" s="50">
        <v>1</v>
      </c>
      <c r="K171" s="59"/>
      <c r="L171" s="54">
        <f t="shared" si="5"/>
        <v>0.5</v>
      </c>
      <c r="M171" s="56" t="s">
        <v>272</v>
      </c>
      <c r="N171" s="56">
        <v>18402</v>
      </c>
      <c r="O171" s="57"/>
    </row>
    <row r="172" spans="1:15" s="17" customFormat="1" ht="250.5" customHeight="1" x14ac:dyDescent="0.3">
      <c r="A172" s="27" t="s">
        <v>22</v>
      </c>
      <c r="B172" s="27" t="s">
        <v>258</v>
      </c>
      <c r="C172" s="50" t="s">
        <v>48</v>
      </c>
      <c r="D172" s="50" t="s">
        <v>108</v>
      </c>
      <c r="E172" s="51" t="s">
        <v>44</v>
      </c>
      <c r="F172" s="51" t="s">
        <v>262</v>
      </c>
      <c r="G172" s="50" t="s">
        <v>24</v>
      </c>
      <c r="H172" s="73">
        <v>10000</v>
      </c>
      <c r="I172" s="58"/>
      <c r="J172" s="73">
        <v>183</v>
      </c>
      <c r="K172" s="59"/>
      <c r="L172" s="54">
        <f t="shared" si="5"/>
        <v>1.83E-2</v>
      </c>
      <c r="M172" s="56" t="s">
        <v>272</v>
      </c>
      <c r="N172" s="56">
        <v>18402</v>
      </c>
      <c r="O172" s="57"/>
    </row>
    <row r="173" spans="1:15" s="17" customFormat="1" ht="251.25" customHeight="1" x14ac:dyDescent="0.3">
      <c r="A173" s="27" t="s">
        <v>22</v>
      </c>
      <c r="B173" s="27" t="s">
        <v>258</v>
      </c>
      <c r="C173" s="50" t="s">
        <v>48</v>
      </c>
      <c r="D173" s="50" t="s">
        <v>108</v>
      </c>
      <c r="E173" s="51" t="s">
        <v>44</v>
      </c>
      <c r="F173" s="51" t="s">
        <v>263</v>
      </c>
      <c r="G173" s="50" t="s">
        <v>25</v>
      </c>
      <c r="H173" s="50">
        <v>5</v>
      </c>
      <c r="I173" s="58"/>
      <c r="J173" s="73">
        <v>1</v>
      </c>
      <c r="K173" s="59"/>
      <c r="L173" s="54">
        <f t="shared" si="5"/>
        <v>0.2</v>
      </c>
      <c r="M173" s="56" t="s">
        <v>272</v>
      </c>
      <c r="N173" s="56">
        <v>18402</v>
      </c>
      <c r="O173" s="57"/>
    </row>
    <row r="174" spans="1:15" s="17" customFormat="1" ht="210" customHeight="1" x14ac:dyDescent="0.3">
      <c r="A174" s="27" t="s">
        <v>22</v>
      </c>
      <c r="B174" s="27" t="s">
        <v>258</v>
      </c>
      <c r="C174" s="50" t="s">
        <v>48</v>
      </c>
      <c r="D174" s="50" t="s">
        <v>108</v>
      </c>
      <c r="E174" s="51" t="s">
        <v>44</v>
      </c>
      <c r="F174" s="50" t="s">
        <v>264</v>
      </c>
      <c r="G174" s="50" t="s">
        <v>25</v>
      </c>
      <c r="H174" s="50">
        <v>2</v>
      </c>
      <c r="I174" s="58"/>
      <c r="J174" s="50">
        <v>1</v>
      </c>
      <c r="K174" s="59"/>
      <c r="L174" s="54">
        <f t="shared" si="5"/>
        <v>0.5</v>
      </c>
      <c r="M174" s="56" t="s">
        <v>272</v>
      </c>
      <c r="N174" s="56">
        <v>18402</v>
      </c>
      <c r="O174" s="57"/>
    </row>
    <row r="175" spans="1:15" s="17" customFormat="1" ht="223.5" customHeight="1" x14ac:dyDescent="0.3">
      <c r="A175" s="27" t="s">
        <v>22</v>
      </c>
      <c r="B175" s="27" t="s">
        <v>258</v>
      </c>
      <c r="C175" s="50" t="s">
        <v>109</v>
      </c>
      <c r="D175" s="50" t="s">
        <v>108</v>
      </c>
      <c r="E175" s="51" t="s">
        <v>44</v>
      </c>
      <c r="F175" s="51" t="s">
        <v>265</v>
      </c>
      <c r="G175" s="50" t="s">
        <v>24</v>
      </c>
      <c r="H175" s="50">
        <v>39</v>
      </c>
      <c r="I175" s="58"/>
      <c r="J175" s="50">
        <v>1</v>
      </c>
      <c r="K175" s="59"/>
      <c r="L175" s="54">
        <f t="shared" si="5"/>
        <v>2.564102564102564E-2</v>
      </c>
      <c r="M175" s="56" t="s">
        <v>272</v>
      </c>
      <c r="N175" s="56">
        <v>3500</v>
      </c>
      <c r="O175" s="57"/>
    </row>
    <row r="176" spans="1:15" s="17" customFormat="1" ht="234" customHeight="1" x14ac:dyDescent="0.3">
      <c r="A176" s="27" t="s">
        <v>22</v>
      </c>
      <c r="B176" s="27" t="s">
        <v>258</v>
      </c>
      <c r="C176" s="50" t="s">
        <v>109</v>
      </c>
      <c r="D176" s="50" t="s">
        <v>108</v>
      </c>
      <c r="E176" s="51" t="s">
        <v>44</v>
      </c>
      <c r="F176" s="51" t="s">
        <v>266</v>
      </c>
      <c r="G176" s="50" t="s">
        <v>25</v>
      </c>
      <c r="H176" s="50">
        <v>6</v>
      </c>
      <c r="I176" s="58"/>
      <c r="J176" s="50">
        <v>2</v>
      </c>
      <c r="K176" s="59"/>
      <c r="L176" s="54">
        <f t="shared" si="5"/>
        <v>0.33333333333333331</v>
      </c>
      <c r="M176" s="56" t="s">
        <v>273</v>
      </c>
      <c r="N176" s="56">
        <v>240</v>
      </c>
      <c r="O176" s="57"/>
    </row>
    <row r="177" spans="1:15" s="17" customFormat="1" ht="208.5" customHeight="1" x14ac:dyDescent="0.3">
      <c r="A177" s="27" t="s">
        <v>22</v>
      </c>
      <c r="B177" s="27" t="s">
        <v>258</v>
      </c>
      <c r="C177" s="50" t="s">
        <v>109</v>
      </c>
      <c r="D177" s="50" t="s">
        <v>108</v>
      </c>
      <c r="E177" s="51" t="s">
        <v>44</v>
      </c>
      <c r="F177" s="51" t="s">
        <v>267</v>
      </c>
      <c r="G177" s="50" t="s">
        <v>25</v>
      </c>
      <c r="H177" s="50">
        <v>1</v>
      </c>
      <c r="I177" s="58"/>
      <c r="J177" s="50">
        <v>1</v>
      </c>
      <c r="K177" s="59"/>
      <c r="L177" s="54">
        <f t="shared" si="5"/>
        <v>1</v>
      </c>
      <c r="M177" s="56" t="s">
        <v>272</v>
      </c>
      <c r="N177" s="56">
        <v>3500</v>
      </c>
      <c r="O177" s="57"/>
    </row>
    <row r="178" spans="1:15" s="17" customFormat="1" ht="283.5" customHeight="1" x14ac:dyDescent="0.3">
      <c r="A178" s="27" t="s">
        <v>22</v>
      </c>
      <c r="B178" s="27" t="s">
        <v>258</v>
      </c>
      <c r="C178" s="50" t="s">
        <v>109</v>
      </c>
      <c r="D178" s="50" t="s">
        <v>108</v>
      </c>
      <c r="E178" s="51" t="s">
        <v>44</v>
      </c>
      <c r="F178" s="51" t="s">
        <v>268</v>
      </c>
      <c r="G178" s="50" t="s">
        <v>25</v>
      </c>
      <c r="H178" s="50">
        <v>1</v>
      </c>
      <c r="I178" s="58"/>
      <c r="J178" s="50">
        <v>0.5</v>
      </c>
      <c r="K178" s="59"/>
      <c r="L178" s="54">
        <f t="shared" si="5"/>
        <v>0.5</v>
      </c>
      <c r="M178" s="56" t="s">
        <v>272</v>
      </c>
      <c r="N178" s="56">
        <v>3000</v>
      </c>
      <c r="O178" s="57"/>
    </row>
    <row r="179" spans="1:15" s="17" customFormat="1" ht="225.75" customHeight="1" x14ac:dyDescent="0.3">
      <c r="A179" s="27" t="s">
        <v>22</v>
      </c>
      <c r="B179" s="27" t="s">
        <v>258</v>
      </c>
      <c r="C179" s="50" t="s">
        <v>109</v>
      </c>
      <c r="D179" s="50" t="s">
        <v>108</v>
      </c>
      <c r="E179" s="51" t="s">
        <v>44</v>
      </c>
      <c r="F179" s="51" t="s">
        <v>269</v>
      </c>
      <c r="G179" s="50" t="s">
        <v>25</v>
      </c>
      <c r="H179" s="50">
        <v>1</v>
      </c>
      <c r="I179" s="58"/>
      <c r="J179" s="50">
        <v>0.2</v>
      </c>
      <c r="K179" s="59"/>
      <c r="L179" s="54">
        <f t="shared" si="5"/>
        <v>0.2</v>
      </c>
      <c r="M179" s="56" t="s">
        <v>273</v>
      </c>
      <c r="N179" s="56">
        <v>100</v>
      </c>
      <c r="O179" s="57"/>
    </row>
    <row r="180" spans="1:15" s="17" customFormat="1" ht="210" customHeight="1" x14ac:dyDescent="0.3">
      <c r="A180" s="27" t="s">
        <v>22</v>
      </c>
      <c r="B180" s="27" t="s">
        <v>258</v>
      </c>
      <c r="C180" s="50" t="s">
        <v>109</v>
      </c>
      <c r="D180" s="50" t="s">
        <v>108</v>
      </c>
      <c r="E180" s="51" t="s">
        <v>44</v>
      </c>
      <c r="F180" s="51" t="s">
        <v>270</v>
      </c>
      <c r="G180" s="50" t="s">
        <v>24</v>
      </c>
      <c r="H180" s="50">
        <v>2</v>
      </c>
      <c r="I180" s="53" t="s">
        <v>35</v>
      </c>
      <c r="J180" s="50">
        <v>0.2</v>
      </c>
      <c r="K180" s="53" t="s">
        <v>35</v>
      </c>
      <c r="L180" s="54">
        <f t="shared" si="5"/>
        <v>0.1</v>
      </c>
      <c r="M180" s="56" t="s">
        <v>274</v>
      </c>
      <c r="N180" s="56">
        <v>5000</v>
      </c>
      <c r="O180" s="57"/>
    </row>
    <row r="181" spans="1:15" s="17" customFormat="1" ht="244.5" customHeight="1" x14ac:dyDescent="0.3">
      <c r="A181" s="27" t="s">
        <v>22</v>
      </c>
      <c r="B181" s="27" t="s">
        <v>258</v>
      </c>
      <c r="C181" s="50" t="s">
        <v>109</v>
      </c>
      <c r="D181" s="50" t="s">
        <v>108</v>
      </c>
      <c r="E181" s="51" t="s">
        <v>44</v>
      </c>
      <c r="F181" s="50" t="s">
        <v>271</v>
      </c>
      <c r="G181" s="50" t="s">
        <v>25</v>
      </c>
      <c r="H181" s="50">
        <v>1</v>
      </c>
      <c r="I181" s="58"/>
      <c r="J181" s="50">
        <v>0.5</v>
      </c>
      <c r="K181" s="59"/>
      <c r="L181" s="54">
        <f t="shared" si="5"/>
        <v>0.5</v>
      </c>
      <c r="M181" s="56" t="s">
        <v>273</v>
      </c>
      <c r="N181" s="56">
        <v>240</v>
      </c>
      <c r="O181" s="57"/>
    </row>
    <row r="182" spans="1:15" s="17" customFormat="1" ht="162" customHeight="1" x14ac:dyDescent="0.3">
      <c r="A182" s="27" t="s">
        <v>22</v>
      </c>
      <c r="B182" s="28" t="s">
        <v>110</v>
      </c>
      <c r="C182" s="51" t="s">
        <v>41</v>
      </c>
      <c r="D182" s="50" t="s">
        <v>58</v>
      </c>
      <c r="E182" s="51" t="s">
        <v>44</v>
      </c>
      <c r="F182" s="80" t="s">
        <v>300</v>
      </c>
      <c r="G182" s="50" t="s">
        <v>30</v>
      </c>
      <c r="H182" s="69">
        <v>1</v>
      </c>
      <c r="I182" s="60">
        <v>450000</v>
      </c>
      <c r="J182" s="69">
        <v>0.33750000000000002</v>
      </c>
      <c r="K182" s="61">
        <v>57834.04</v>
      </c>
      <c r="L182" s="54">
        <f t="shared" si="5"/>
        <v>0.33750000000000002</v>
      </c>
      <c r="M182" s="56" t="s">
        <v>27</v>
      </c>
      <c r="N182" s="56">
        <v>18402</v>
      </c>
      <c r="O182" s="57"/>
    </row>
    <row r="183" spans="1:15" s="17" customFormat="1" ht="161.25" customHeight="1" x14ac:dyDescent="0.3">
      <c r="A183" s="27" t="s">
        <v>22</v>
      </c>
      <c r="B183" s="28" t="s">
        <v>110</v>
      </c>
      <c r="C183" s="51" t="s">
        <v>41</v>
      </c>
      <c r="D183" s="50" t="s">
        <v>58</v>
      </c>
      <c r="E183" s="51" t="s">
        <v>44</v>
      </c>
      <c r="F183" s="51" t="s">
        <v>301</v>
      </c>
      <c r="G183" s="50" t="s">
        <v>24</v>
      </c>
      <c r="H183" s="50">
        <v>2</v>
      </c>
      <c r="I183" s="58"/>
      <c r="J183" s="73">
        <v>1.35</v>
      </c>
      <c r="K183" s="59"/>
      <c r="L183" s="54">
        <f t="shared" si="5"/>
        <v>0.67500000000000004</v>
      </c>
      <c r="M183" s="56" t="s">
        <v>27</v>
      </c>
      <c r="N183" s="56">
        <v>18402</v>
      </c>
      <c r="O183" s="57"/>
    </row>
    <row r="184" spans="1:15" s="17" customFormat="1" ht="179.25" customHeight="1" x14ac:dyDescent="0.3">
      <c r="A184" s="27" t="s">
        <v>22</v>
      </c>
      <c r="B184" s="28" t="s">
        <v>110</v>
      </c>
      <c r="C184" s="51" t="s">
        <v>41</v>
      </c>
      <c r="D184" s="50" t="s">
        <v>58</v>
      </c>
      <c r="E184" s="51" t="s">
        <v>44</v>
      </c>
      <c r="F184" s="51" t="s">
        <v>302</v>
      </c>
      <c r="G184" s="50" t="s">
        <v>25</v>
      </c>
      <c r="H184" s="50">
        <v>8</v>
      </c>
      <c r="I184" s="58"/>
      <c r="J184" s="50">
        <v>6</v>
      </c>
      <c r="K184" s="59"/>
      <c r="L184" s="54">
        <f t="shared" si="5"/>
        <v>0.75</v>
      </c>
      <c r="M184" s="56" t="s">
        <v>27</v>
      </c>
      <c r="N184" s="56">
        <v>18402</v>
      </c>
      <c r="O184" s="57"/>
    </row>
    <row r="185" spans="1:15" s="17" customFormat="1" ht="157.5" customHeight="1" x14ac:dyDescent="0.3">
      <c r="A185" s="27" t="s">
        <v>22</v>
      </c>
      <c r="B185" s="28" t="s">
        <v>110</v>
      </c>
      <c r="C185" s="51" t="s">
        <v>41</v>
      </c>
      <c r="D185" s="50" t="s">
        <v>58</v>
      </c>
      <c r="E185" s="51" t="s">
        <v>44</v>
      </c>
      <c r="F185" s="51" t="s">
        <v>303</v>
      </c>
      <c r="G185" s="50" t="s">
        <v>25</v>
      </c>
      <c r="H185" s="50">
        <v>5</v>
      </c>
      <c r="I185" s="58"/>
      <c r="J185" s="50">
        <v>3</v>
      </c>
      <c r="K185" s="59"/>
      <c r="L185" s="54">
        <f t="shared" si="5"/>
        <v>0.6</v>
      </c>
      <c r="M185" s="56" t="s">
        <v>27</v>
      </c>
      <c r="N185" s="56">
        <v>18402</v>
      </c>
      <c r="O185" s="57"/>
    </row>
    <row r="186" spans="1:15" s="17" customFormat="1" ht="165.75" customHeight="1" x14ac:dyDescent="0.3">
      <c r="A186" s="27" t="s">
        <v>22</v>
      </c>
      <c r="B186" s="28" t="s">
        <v>110</v>
      </c>
      <c r="C186" s="51" t="s">
        <v>41</v>
      </c>
      <c r="D186" s="50" t="s">
        <v>58</v>
      </c>
      <c r="E186" s="51" t="s">
        <v>44</v>
      </c>
      <c r="F186" s="51" t="s">
        <v>304</v>
      </c>
      <c r="G186" s="50" t="s">
        <v>24</v>
      </c>
      <c r="H186" s="50">
        <v>1</v>
      </c>
      <c r="I186" s="58"/>
      <c r="J186" s="50">
        <v>0</v>
      </c>
      <c r="K186" s="59"/>
      <c r="L186" s="54">
        <f t="shared" si="5"/>
        <v>0</v>
      </c>
      <c r="M186" s="56" t="s">
        <v>27</v>
      </c>
      <c r="N186" s="56">
        <v>18402</v>
      </c>
      <c r="O186" s="57"/>
    </row>
    <row r="187" spans="1:15" s="17" customFormat="1" ht="144" customHeight="1" thickBot="1" x14ac:dyDescent="0.35">
      <c r="A187" s="27" t="s">
        <v>22</v>
      </c>
      <c r="B187" s="28" t="s">
        <v>110</v>
      </c>
      <c r="C187" s="51" t="s">
        <v>41</v>
      </c>
      <c r="D187" s="50" t="s">
        <v>58</v>
      </c>
      <c r="E187" s="51" t="s">
        <v>44</v>
      </c>
      <c r="F187" s="51" t="s">
        <v>305</v>
      </c>
      <c r="G187" s="50" t="s">
        <v>25</v>
      </c>
      <c r="H187" s="50">
        <v>2</v>
      </c>
      <c r="I187" s="58"/>
      <c r="J187" s="50">
        <v>0</v>
      </c>
      <c r="K187" s="59"/>
      <c r="L187" s="54">
        <f t="shared" si="5"/>
        <v>0</v>
      </c>
      <c r="M187" s="56" t="s">
        <v>27</v>
      </c>
      <c r="N187" s="56">
        <v>18402</v>
      </c>
      <c r="O187" s="57"/>
    </row>
    <row r="188" spans="1:15" s="17" customFormat="1" ht="126.75" customHeight="1" thickBot="1" x14ac:dyDescent="0.35">
      <c r="A188" s="27" t="s">
        <v>22</v>
      </c>
      <c r="B188" s="28" t="s">
        <v>110</v>
      </c>
      <c r="C188" s="51" t="s">
        <v>41</v>
      </c>
      <c r="D188" s="50" t="s">
        <v>58</v>
      </c>
      <c r="E188" s="51" t="s">
        <v>44</v>
      </c>
      <c r="F188" s="81" t="s">
        <v>306</v>
      </c>
      <c r="G188" s="50" t="s">
        <v>25</v>
      </c>
      <c r="H188" s="50">
        <v>5</v>
      </c>
      <c r="I188" s="58"/>
      <c r="J188" s="50">
        <v>0</v>
      </c>
      <c r="K188" s="59"/>
      <c r="L188" s="54">
        <f t="shared" si="5"/>
        <v>0</v>
      </c>
      <c r="M188" s="56" t="s">
        <v>27</v>
      </c>
      <c r="N188" s="56">
        <v>18402</v>
      </c>
      <c r="O188" s="57"/>
    </row>
    <row r="189" spans="1:15" s="17" customFormat="1" ht="141.75" customHeight="1" x14ac:dyDescent="0.3">
      <c r="A189" s="27" t="s">
        <v>22</v>
      </c>
      <c r="B189" s="28" t="s">
        <v>110</v>
      </c>
      <c r="C189" s="51" t="s">
        <v>41</v>
      </c>
      <c r="D189" s="50" t="s">
        <v>58</v>
      </c>
      <c r="E189" s="51" t="s">
        <v>44</v>
      </c>
      <c r="F189" s="50" t="s">
        <v>307</v>
      </c>
      <c r="G189" s="50" t="s">
        <v>25</v>
      </c>
      <c r="H189" s="50">
        <v>1</v>
      </c>
      <c r="I189" s="58"/>
      <c r="J189" s="50">
        <v>0</v>
      </c>
      <c r="K189" s="59"/>
      <c r="L189" s="54">
        <f t="shared" si="5"/>
        <v>0</v>
      </c>
      <c r="M189" s="56" t="s">
        <v>27</v>
      </c>
      <c r="N189" s="56">
        <v>18402</v>
      </c>
      <c r="O189" s="57"/>
    </row>
    <row r="190" spans="1:15" s="17" customFormat="1" ht="147" customHeight="1" x14ac:dyDescent="0.3">
      <c r="A190" s="27" t="s">
        <v>22</v>
      </c>
      <c r="B190" s="28" t="s">
        <v>110</v>
      </c>
      <c r="C190" s="51" t="s">
        <v>41</v>
      </c>
      <c r="D190" s="51" t="s">
        <v>59</v>
      </c>
      <c r="E190" s="51" t="s">
        <v>44</v>
      </c>
      <c r="F190" s="51" t="s">
        <v>60</v>
      </c>
      <c r="G190" s="63" t="s">
        <v>30</v>
      </c>
      <c r="H190" s="51">
        <v>104</v>
      </c>
      <c r="I190" s="58"/>
      <c r="J190" s="50">
        <v>112</v>
      </c>
      <c r="K190" s="59"/>
      <c r="L190" s="54">
        <f t="shared" ref="L190:L221" si="6">J190/H190</f>
        <v>1.0769230769230769</v>
      </c>
      <c r="M190" s="82" t="s">
        <v>31</v>
      </c>
      <c r="N190" s="82">
        <v>18402</v>
      </c>
      <c r="O190" s="57"/>
    </row>
    <row r="191" spans="1:15" s="17" customFormat="1" ht="162" customHeight="1" x14ac:dyDescent="0.3">
      <c r="A191" s="27" t="s">
        <v>22</v>
      </c>
      <c r="B191" s="27" t="s">
        <v>275</v>
      </c>
      <c r="C191" s="50" t="s">
        <v>48</v>
      </c>
      <c r="D191" s="50" t="s">
        <v>111</v>
      </c>
      <c r="E191" s="51" t="s">
        <v>44</v>
      </c>
      <c r="F191" s="51" t="s">
        <v>276</v>
      </c>
      <c r="G191" s="50" t="s">
        <v>30</v>
      </c>
      <c r="H191" s="72">
        <v>1</v>
      </c>
      <c r="I191" s="60">
        <v>2346294.5499999998</v>
      </c>
      <c r="J191" s="69">
        <v>0.18</v>
      </c>
      <c r="K191" s="61">
        <v>859614.26</v>
      </c>
      <c r="L191" s="54">
        <f t="shared" si="6"/>
        <v>0.18</v>
      </c>
      <c r="M191" s="56" t="s">
        <v>287</v>
      </c>
      <c r="N191" s="56">
        <v>18402</v>
      </c>
      <c r="O191" s="57"/>
    </row>
    <row r="192" spans="1:15" s="17" customFormat="1" ht="207" customHeight="1" x14ac:dyDescent="0.3">
      <c r="A192" s="27" t="s">
        <v>22</v>
      </c>
      <c r="B192" s="27" t="s">
        <v>275</v>
      </c>
      <c r="C192" s="50" t="s">
        <v>48</v>
      </c>
      <c r="D192" s="50" t="s">
        <v>111</v>
      </c>
      <c r="E192" s="51" t="s">
        <v>44</v>
      </c>
      <c r="F192" s="51" t="s">
        <v>277</v>
      </c>
      <c r="G192" s="50" t="s">
        <v>24</v>
      </c>
      <c r="H192" s="72">
        <v>1</v>
      </c>
      <c r="I192" s="58"/>
      <c r="J192" s="69">
        <v>0</v>
      </c>
      <c r="K192" s="59"/>
      <c r="L192" s="54">
        <f t="shared" si="6"/>
        <v>0</v>
      </c>
      <c r="M192" s="56" t="s">
        <v>288</v>
      </c>
      <c r="N192" s="56">
        <v>18402</v>
      </c>
      <c r="O192" s="57"/>
    </row>
    <row r="193" spans="1:15" s="17" customFormat="1" ht="193.5" customHeight="1" x14ac:dyDescent="0.3">
      <c r="A193" s="27" t="s">
        <v>22</v>
      </c>
      <c r="B193" s="27" t="s">
        <v>275</v>
      </c>
      <c r="C193" s="50" t="s">
        <v>48</v>
      </c>
      <c r="D193" s="50" t="s">
        <v>111</v>
      </c>
      <c r="E193" s="51" t="s">
        <v>44</v>
      </c>
      <c r="F193" s="51" t="s">
        <v>278</v>
      </c>
      <c r="G193" s="50" t="s">
        <v>25</v>
      </c>
      <c r="H193" s="72">
        <v>1</v>
      </c>
      <c r="I193" s="58"/>
      <c r="J193" s="75">
        <v>0.1</v>
      </c>
      <c r="K193" s="59"/>
      <c r="L193" s="54">
        <f t="shared" si="6"/>
        <v>0.1</v>
      </c>
      <c r="M193" s="56" t="s">
        <v>289</v>
      </c>
      <c r="N193" s="56">
        <v>18402</v>
      </c>
      <c r="O193" s="57"/>
    </row>
    <row r="194" spans="1:15" s="17" customFormat="1" ht="191.25" customHeight="1" x14ac:dyDescent="0.3">
      <c r="A194" s="27" t="s">
        <v>22</v>
      </c>
      <c r="B194" s="27" t="s">
        <v>275</v>
      </c>
      <c r="C194" s="50" t="s">
        <v>48</v>
      </c>
      <c r="D194" s="50" t="s">
        <v>111</v>
      </c>
      <c r="E194" s="51" t="s">
        <v>44</v>
      </c>
      <c r="F194" s="51" t="s">
        <v>279</v>
      </c>
      <c r="G194" s="50" t="s">
        <v>25</v>
      </c>
      <c r="H194" s="72">
        <v>1</v>
      </c>
      <c r="I194" s="58"/>
      <c r="J194" s="75">
        <v>0</v>
      </c>
      <c r="K194" s="59"/>
      <c r="L194" s="54">
        <f t="shared" si="6"/>
        <v>0</v>
      </c>
      <c r="M194" s="56" t="s">
        <v>290</v>
      </c>
      <c r="N194" s="56">
        <v>18402</v>
      </c>
      <c r="O194" s="57"/>
    </row>
    <row r="195" spans="1:15" s="17" customFormat="1" ht="196.5" customHeight="1" x14ac:dyDescent="0.3">
      <c r="A195" s="27" t="s">
        <v>22</v>
      </c>
      <c r="B195" s="27" t="s">
        <v>275</v>
      </c>
      <c r="C195" s="50" t="s">
        <v>48</v>
      </c>
      <c r="D195" s="50" t="s">
        <v>111</v>
      </c>
      <c r="E195" s="51" t="s">
        <v>44</v>
      </c>
      <c r="F195" s="51" t="s">
        <v>280</v>
      </c>
      <c r="G195" s="50" t="s">
        <v>25</v>
      </c>
      <c r="H195" s="72">
        <v>1</v>
      </c>
      <c r="I195" s="58"/>
      <c r="J195" s="75">
        <v>0.5</v>
      </c>
      <c r="K195" s="59"/>
      <c r="L195" s="54">
        <f t="shared" si="6"/>
        <v>0.5</v>
      </c>
      <c r="M195" s="56" t="s">
        <v>291</v>
      </c>
      <c r="N195" s="56">
        <v>18402</v>
      </c>
      <c r="O195" s="57"/>
    </row>
    <row r="196" spans="1:15" s="17" customFormat="1" ht="184.5" customHeight="1" x14ac:dyDescent="0.3">
      <c r="A196" s="27" t="s">
        <v>22</v>
      </c>
      <c r="B196" s="27" t="s">
        <v>275</v>
      </c>
      <c r="C196" s="50" t="s">
        <v>48</v>
      </c>
      <c r="D196" s="50" t="s">
        <v>111</v>
      </c>
      <c r="E196" s="51" t="s">
        <v>44</v>
      </c>
      <c r="F196" s="51" t="s">
        <v>281</v>
      </c>
      <c r="G196" s="75" t="s">
        <v>24</v>
      </c>
      <c r="H196" s="72">
        <v>1</v>
      </c>
      <c r="I196" s="58"/>
      <c r="J196" s="69">
        <v>0</v>
      </c>
      <c r="K196" s="59"/>
      <c r="L196" s="54">
        <f t="shared" si="6"/>
        <v>0</v>
      </c>
      <c r="M196" s="56" t="s">
        <v>292</v>
      </c>
      <c r="N196" s="56">
        <v>18402</v>
      </c>
      <c r="O196" s="57"/>
    </row>
    <row r="197" spans="1:15" s="17" customFormat="1" ht="171" customHeight="1" x14ac:dyDescent="0.3">
      <c r="A197" s="27" t="s">
        <v>22</v>
      </c>
      <c r="B197" s="27" t="s">
        <v>275</v>
      </c>
      <c r="C197" s="50" t="s">
        <v>48</v>
      </c>
      <c r="D197" s="50" t="s">
        <v>111</v>
      </c>
      <c r="E197" s="51" t="s">
        <v>44</v>
      </c>
      <c r="F197" s="51" t="s">
        <v>282</v>
      </c>
      <c r="G197" s="50" t="s">
        <v>25</v>
      </c>
      <c r="H197" s="54">
        <v>1</v>
      </c>
      <c r="I197" s="58"/>
      <c r="J197" s="75">
        <v>1</v>
      </c>
      <c r="K197" s="59"/>
      <c r="L197" s="54">
        <f t="shared" si="6"/>
        <v>1</v>
      </c>
      <c r="M197" s="56" t="s">
        <v>289</v>
      </c>
      <c r="N197" s="56">
        <v>18402</v>
      </c>
      <c r="O197" s="57"/>
    </row>
    <row r="198" spans="1:15" s="17" customFormat="1" ht="180.75" customHeight="1" x14ac:dyDescent="0.3">
      <c r="A198" s="27" t="s">
        <v>22</v>
      </c>
      <c r="B198" s="27" t="s">
        <v>275</v>
      </c>
      <c r="C198" s="50" t="s">
        <v>48</v>
      </c>
      <c r="D198" s="50" t="s">
        <v>111</v>
      </c>
      <c r="E198" s="51" t="s">
        <v>44</v>
      </c>
      <c r="F198" s="50" t="s">
        <v>283</v>
      </c>
      <c r="G198" s="50" t="s">
        <v>25</v>
      </c>
      <c r="H198" s="72">
        <v>1</v>
      </c>
      <c r="I198" s="58"/>
      <c r="J198" s="75">
        <v>0</v>
      </c>
      <c r="K198" s="59"/>
      <c r="L198" s="54">
        <f t="shared" si="6"/>
        <v>0</v>
      </c>
      <c r="M198" s="56" t="s">
        <v>45</v>
      </c>
      <c r="N198" s="56">
        <v>18402</v>
      </c>
      <c r="O198" s="57"/>
    </row>
    <row r="199" spans="1:15" s="17" customFormat="1" ht="159" customHeight="1" x14ac:dyDescent="0.3">
      <c r="A199" s="27" t="s">
        <v>22</v>
      </c>
      <c r="B199" s="27" t="s">
        <v>275</v>
      </c>
      <c r="C199" s="50" t="s">
        <v>48</v>
      </c>
      <c r="D199" s="50" t="s">
        <v>111</v>
      </c>
      <c r="E199" s="51" t="s">
        <v>44</v>
      </c>
      <c r="F199" s="50" t="s">
        <v>284</v>
      </c>
      <c r="G199" s="50" t="s">
        <v>24</v>
      </c>
      <c r="H199" s="72">
        <v>1</v>
      </c>
      <c r="I199" s="58"/>
      <c r="J199" s="69">
        <v>0</v>
      </c>
      <c r="K199" s="59"/>
      <c r="L199" s="54">
        <f t="shared" si="6"/>
        <v>0</v>
      </c>
      <c r="M199" s="56" t="s">
        <v>45</v>
      </c>
      <c r="N199" s="56">
        <v>18402</v>
      </c>
      <c r="O199" s="57"/>
    </row>
    <row r="200" spans="1:15" s="17" customFormat="1" ht="162" x14ac:dyDescent="0.3">
      <c r="A200" s="27" t="s">
        <v>22</v>
      </c>
      <c r="B200" s="27" t="s">
        <v>275</v>
      </c>
      <c r="C200" s="50" t="s">
        <v>48</v>
      </c>
      <c r="D200" s="50" t="s">
        <v>111</v>
      </c>
      <c r="E200" s="51" t="s">
        <v>44</v>
      </c>
      <c r="F200" s="50" t="s">
        <v>285</v>
      </c>
      <c r="G200" s="50" t="s">
        <v>25</v>
      </c>
      <c r="H200" s="72">
        <v>1</v>
      </c>
      <c r="I200" s="58"/>
      <c r="J200" s="75">
        <v>0</v>
      </c>
      <c r="K200" s="59"/>
      <c r="L200" s="54">
        <f t="shared" si="6"/>
        <v>0</v>
      </c>
      <c r="M200" s="56" t="s">
        <v>293</v>
      </c>
      <c r="N200" s="56">
        <v>18402</v>
      </c>
      <c r="O200" s="57"/>
    </row>
    <row r="201" spans="1:15" s="17" customFormat="1" ht="167.25" customHeight="1" x14ac:dyDescent="0.3">
      <c r="A201" s="27" t="s">
        <v>22</v>
      </c>
      <c r="B201" s="27" t="s">
        <v>275</v>
      </c>
      <c r="C201" s="50" t="s">
        <v>48</v>
      </c>
      <c r="D201" s="50" t="s">
        <v>111</v>
      </c>
      <c r="E201" s="51" t="s">
        <v>44</v>
      </c>
      <c r="F201" s="50" t="s">
        <v>286</v>
      </c>
      <c r="G201" s="50" t="s">
        <v>25</v>
      </c>
      <c r="H201" s="72">
        <v>1</v>
      </c>
      <c r="I201" s="58"/>
      <c r="J201" s="75">
        <v>0.2</v>
      </c>
      <c r="K201" s="59"/>
      <c r="L201" s="54">
        <f t="shared" si="6"/>
        <v>0.2</v>
      </c>
      <c r="M201" s="56" t="s">
        <v>293</v>
      </c>
      <c r="N201" s="56">
        <v>18402</v>
      </c>
      <c r="O201" s="57"/>
    </row>
    <row r="202" spans="1:15" s="17" customFormat="1" ht="161.25" customHeight="1" x14ac:dyDescent="0.3">
      <c r="A202" s="27" t="s">
        <v>22</v>
      </c>
      <c r="B202" s="27" t="s">
        <v>348</v>
      </c>
      <c r="C202" s="50" t="s">
        <v>48</v>
      </c>
      <c r="D202" s="50" t="s">
        <v>112</v>
      </c>
      <c r="E202" s="51" t="s">
        <v>44</v>
      </c>
      <c r="F202" s="77" t="s">
        <v>295</v>
      </c>
      <c r="G202" s="83" t="s">
        <v>30</v>
      </c>
      <c r="H202" s="50">
        <v>8</v>
      </c>
      <c r="I202" s="60">
        <v>325000</v>
      </c>
      <c r="J202" s="50">
        <v>1</v>
      </c>
      <c r="K202" s="61">
        <v>82687.100000000006</v>
      </c>
      <c r="L202" s="54">
        <f t="shared" si="6"/>
        <v>0.125</v>
      </c>
      <c r="M202" s="56" t="s">
        <v>294</v>
      </c>
      <c r="N202" s="56">
        <v>18402</v>
      </c>
      <c r="O202" s="57"/>
    </row>
    <row r="203" spans="1:15" s="17" customFormat="1" ht="182.25" customHeight="1" x14ac:dyDescent="0.3">
      <c r="A203" s="27" t="s">
        <v>22</v>
      </c>
      <c r="B203" s="27" t="s">
        <v>348</v>
      </c>
      <c r="C203" s="50" t="s">
        <v>48</v>
      </c>
      <c r="D203" s="50" t="s">
        <v>113</v>
      </c>
      <c r="E203" s="51" t="s">
        <v>44</v>
      </c>
      <c r="F203" s="77" t="s">
        <v>296</v>
      </c>
      <c r="G203" s="83" t="s">
        <v>24</v>
      </c>
      <c r="H203" s="50">
        <v>2</v>
      </c>
      <c r="I203" s="58"/>
      <c r="J203" s="50">
        <v>0</v>
      </c>
      <c r="K203" s="59"/>
      <c r="L203" s="54">
        <f t="shared" si="6"/>
        <v>0</v>
      </c>
      <c r="M203" s="56" t="s">
        <v>294</v>
      </c>
      <c r="N203" s="56">
        <v>18402</v>
      </c>
      <c r="O203" s="57"/>
    </row>
    <row r="204" spans="1:15" s="17" customFormat="1" ht="157.5" customHeight="1" x14ac:dyDescent="0.3">
      <c r="A204" s="27" t="s">
        <v>22</v>
      </c>
      <c r="B204" s="27" t="s">
        <v>348</v>
      </c>
      <c r="C204" s="50" t="s">
        <v>48</v>
      </c>
      <c r="D204" s="50" t="s">
        <v>113</v>
      </c>
      <c r="E204" s="51" t="s">
        <v>44</v>
      </c>
      <c r="F204" s="77" t="s">
        <v>297</v>
      </c>
      <c r="G204" s="56" t="s">
        <v>25</v>
      </c>
      <c r="H204" s="50">
        <v>2</v>
      </c>
      <c r="I204" s="58"/>
      <c r="J204" s="50">
        <v>1</v>
      </c>
      <c r="K204" s="59"/>
      <c r="L204" s="54">
        <f t="shared" si="6"/>
        <v>0.5</v>
      </c>
      <c r="M204" s="56" t="s">
        <v>294</v>
      </c>
      <c r="N204" s="56">
        <v>18402</v>
      </c>
      <c r="O204" s="57"/>
    </row>
    <row r="205" spans="1:15" s="17" customFormat="1" ht="153" customHeight="1" x14ac:dyDescent="0.3">
      <c r="A205" s="27" t="s">
        <v>22</v>
      </c>
      <c r="B205" s="27" t="s">
        <v>348</v>
      </c>
      <c r="C205" s="50" t="s">
        <v>48</v>
      </c>
      <c r="D205" s="50" t="s">
        <v>113</v>
      </c>
      <c r="E205" s="51" t="s">
        <v>44</v>
      </c>
      <c r="F205" s="77" t="s">
        <v>298</v>
      </c>
      <c r="G205" s="56" t="s">
        <v>25</v>
      </c>
      <c r="H205" s="50">
        <v>3</v>
      </c>
      <c r="I205" s="58"/>
      <c r="J205" s="50">
        <v>0</v>
      </c>
      <c r="K205" s="59"/>
      <c r="L205" s="54">
        <f t="shared" si="6"/>
        <v>0</v>
      </c>
      <c r="M205" s="56" t="s">
        <v>294</v>
      </c>
      <c r="N205" s="56">
        <v>18402</v>
      </c>
      <c r="O205" s="57"/>
    </row>
    <row r="206" spans="1:15" s="17" customFormat="1" ht="158.25" customHeight="1" x14ac:dyDescent="0.3">
      <c r="A206" s="27" t="s">
        <v>22</v>
      </c>
      <c r="B206" s="27" t="s">
        <v>348</v>
      </c>
      <c r="C206" s="50" t="s">
        <v>48</v>
      </c>
      <c r="D206" s="50" t="s">
        <v>113</v>
      </c>
      <c r="E206" s="51" t="s">
        <v>44</v>
      </c>
      <c r="F206" s="77" t="s">
        <v>299</v>
      </c>
      <c r="G206" s="56" t="s">
        <v>25</v>
      </c>
      <c r="H206" s="50">
        <v>1</v>
      </c>
      <c r="I206" s="58"/>
      <c r="J206" s="50">
        <v>0</v>
      </c>
      <c r="K206" s="59"/>
      <c r="L206" s="72">
        <f t="shared" si="6"/>
        <v>0</v>
      </c>
      <c r="M206" s="56" t="s">
        <v>294</v>
      </c>
      <c r="N206" s="56">
        <v>18402</v>
      </c>
      <c r="O206" s="57"/>
    </row>
    <row r="207" spans="1:15" s="17" customFormat="1" ht="201.75" customHeight="1" x14ac:dyDescent="0.3">
      <c r="A207" s="27" t="s">
        <v>22</v>
      </c>
      <c r="B207" s="28" t="s">
        <v>114</v>
      </c>
      <c r="C207" s="51" t="s">
        <v>41</v>
      </c>
      <c r="D207" s="51" t="s">
        <v>64</v>
      </c>
      <c r="E207" s="82" t="s">
        <v>44</v>
      </c>
      <c r="F207" s="84" t="s">
        <v>308</v>
      </c>
      <c r="G207" s="56" t="s">
        <v>30</v>
      </c>
      <c r="H207" s="83">
        <v>37</v>
      </c>
      <c r="I207" s="60">
        <v>489098.09</v>
      </c>
      <c r="J207" s="50">
        <v>7</v>
      </c>
      <c r="K207" s="61">
        <v>66842.31</v>
      </c>
      <c r="L207" s="72">
        <f t="shared" si="6"/>
        <v>0.1891891891891892</v>
      </c>
      <c r="M207" s="56" t="s">
        <v>325</v>
      </c>
      <c r="N207" s="56" t="s">
        <v>326</v>
      </c>
      <c r="O207" s="57"/>
    </row>
    <row r="208" spans="1:15" s="17" customFormat="1" ht="138.75" customHeight="1" x14ac:dyDescent="0.3">
      <c r="A208" s="27" t="s">
        <v>22</v>
      </c>
      <c r="B208" s="28" t="s">
        <v>114</v>
      </c>
      <c r="C208" s="51" t="s">
        <v>41</v>
      </c>
      <c r="D208" s="51" t="s">
        <v>64</v>
      </c>
      <c r="E208" s="82" t="s">
        <v>44</v>
      </c>
      <c r="F208" s="84" t="s">
        <v>309</v>
      </c>
      <c r="G208" s="56" t="s">
        <v>24</v>
      </c>
      <c r="H208" s="83">
        <v>13</v>
      </c>
      <c r="I208" s="58"/>
      <c r="J208" s="50">
        <v>1</v>
      </c>
      <c r="K208" s="59"/>
      <c r="L208" s="72">
        <f t="shared" si="6"/>
        <v>7.6923076923076927E-2</v>
      </c>
      <c r="M208" s="56" t="s">
        <v>325</v>
      </c>
      <c r="N208" s="56" t="s">
        <v>327</v>
      </c>
      <c r="O208" s="57"/>
    </row>
    <row r="209" spans="1:15" s="17" customFormat="1" ht="121.5" customHeight="1" x14ac:dyDescent="0.3">
      <c r="A209" s="27" t="s">
        <v>22</v>
      </c>
      <c r="B209" s="28" t="s">
        <v>114</v>
      </c>
      <c r="C209" s="51" t="s">
        <v>41</v>
      </c>
      <c r="D209" s="51" t="s">
        <v>64</v>
      </c>
      <c r="E209" s="82" t="s">
        <v>44</v>
      </c>
      <c r="F209" s="78" t="s">
        <v>310</v>
      </c>
      <c r="G209" s="56" t="s">
        <v>25</v>
      </c>
      <c r="H209" s="83">
        <v>1</v>
      </c>
      <c r="I209" s="58"/>
      <c r="J209" s="50">
        <v>1</v>
      </c>
      <c r="K209" s="59"/>
      <c r="L209" s="72">
        <f t="shared" si="6"/>
        <v>1</v>
      </c>
      <c r="M209" s="56" t="s">
        <v>325</v>
      </c>
      <c r="N209" s="56" t="s">
        <v>328</v>
      </c>
      <c r="O209" s="57"/>
    </row>
    <row r="210" spans="1:15" s="17" customFormat="1" ht="143.25" customHeight="1" x14ac:dyDescent="0.3">
      <c r="A210" s="27" t="s">
        <v>22</v>
      </c>
      <c r="B210" s="28" t="s">
        <v>114</v>
      </c>
      <c r="C210" s="51" t="s">
        <v>41</v>
      </c>
      <c r="D210" s="51" t="s">
        <v>64</v>
      </c>
      <c r="E210" s="82" t="s">
        <v>44</v>
      </c>
      <c r="F210" s="78" t="s">
        <v>310</v>
      </c>
      <c r="G210" s="56" t="s">
        <v>25</v>
      </c>
      <c r="H210" s="83">
        <v>4</v>
      </c>
      <c r="I210" s="58"/>
      <c r="J210" s="50">
        <v>2</v>
      </c>
      <c r="K210" s="59"/>
      <c r="L210" s="72">
        <f t="shared" si="6"/>
        <v>0.5</v>
      </c>
      <c r="M210" s="56" t="s">
        <v>325</v>
      </c>
      <c r="N210" s="56" t="s">
        <v>329</v>
      </c>
      <c r="O210" s="57"/>
    </row>
    <row r="211" spans="1:15" s="17" customFormat="1" ht="178.5" customHeight="1" x14ac:dyDescent="0.3">
      <c r="A211" s="27" t="s">
        <v>22</v>
      </c>
      <c r="B211" s="28" t="s">
        <v>114</v>
      </c>
      <c r="C211" s="51" t="s">
        <v>41</v>
      </c>
      <c r="D211" s="51" t="s">
        <v>64</v>
      </c>
      <c r="E211" s="82" t="s">
        <v>44</v>
      </c>
      <c r="F211" s="78" t="s">
        <v>311</v>
      </c>
      <c r="G211" s="56" t="s">
        <v>24</v>
      </c>
      <c r="H211" s="83">
        <v>4</v>
      </c>
      <c r="I211" s="58"/>
      <c r="J211" s="50">
        <v>2</v>
      </c>
      <c r="K211" s="59"/>
      <c r="L211" s="72">
        <f t="shared" si="6"/>
        <v>0.5</v>
      </c>
      <c r="M211" s="56" t="s">
        <v>325</v>
      </c>
      <c r="N211" s="56" t="s">
        <v>330</v>
      </c>
      <c r="O211" s="57"/>
    </row>
    <row r="212" spans="1:15" s="17" customFormat="1" ht="121.5" customHeight="1" x14ac:dyDescent="0.3">
      <c r="A212" s="27" t="s">
        <v>22</v>
      </c>
      <c r="B212" s="28" t="s">
        <v>114</v>
      </c>
      <c r="C212" s="51" t="s">
        <v>41</v>
      </c>
      <c r="D212" s="51" t="s">
        <v>64</v>
      </c>
      <c r="E212" s="82" t="s">
        <v>44</v>
      </c>
      <c r="F212" s="78" t="s">
        <v>311</v>
      </c>
      <c r="G212" s="56" t="s">
        <v>25</v>
      </c>
      <c r="H212" s="83">
        <v>4</v>
      </c>
      <c r="I212" s="58"/>
      <c r="J212" s="50">
        <v>1</v>
      </c>
      <c r="K212" s="59"/>
      <c r="L212" s="72">
        <f t="shared" si="6"/>
        <v>0.25</v>
      </c>
      <c r="M212" s="56" t="s">
        <v>325</v>
      </c>
      <c r="N212" s="56" t="s">
        <v>331</v>
      </c>
      <c r="O212" s="57"/>
    </row>
    <row r="213" spans="1:15" s="17" customFormat="1" ht="204.75" customHeight="1" x14ac:dyDescent="0.3">
      <c r="A213" s="27" t="s">
        <v>22</v>
      </c>
      <c r="B213" s="28" t="s">
        <v>114</v>
      </c>
      <c r="C213" s="51" t="s">
        <v>41</v>
      </c>
      <c r="D213" s="51" t="s">
        <v>64</v>
      </c>
      <c r="E213" s="82" t="s">
        <v>44</v>
      </c>
      <c r="F213" s="78" t="s">
        <v>312</v>
      </c>
      <c r="G213" s="56" t="s">
        <v>25</v>
      </c>
      <c r="H213" s="83">
        <v>4</v>
      </c>
      <c r="I213" s="58"/>
      <c r="J213" s="50">
        <v>1</v>
      </c>
      <c r="K213" s="59"/>
      <c r="L213" s="72">
        <f t="shared" si="6"/>
        <v>0.25</v>
      </c>
      <c r="M213" s="56" t="s">
        <v>325</v>
      </c>
      <c r="N213" s="56" t="s">
        <v>332</v>
      </c>
      <c r="O213" s="57"/>
    </row>
    <row r="214" spans="1:15" s="17" customFormat="1" ht="207.75" customHeight="1" x14ac:dyDescent="0.3">
      <c r="A214" s="27" t="s">
        <v>22</v>
      </c>
      <c r="B214" s="28" t="s">
        <v>114</v>
      </c>
      <c r="C214" s="51" t="s">
        <v>41</v>
      </c>
      <c r="D214" s="51" t="s">
        <v>64</v>
      </c>
      <c r="E214" s="82" t="s">
        <v>44</v>
      </c>
      <c r="F214" s="78" t="s">
        <v>313</v>
      </c>
      <c r="G214" s="56" t="s">
        <v>25</v>
      </c>
      <c r="H214" s="83">
        <v>4</v>
      </c>
      <c r="I214" s="58"/>
      <c r="J214" s="50">
        <v>2</v>
      </c>
      <c r="K214" s="59"/>
      <c r="L214" s="72">
        <f t="shared" si="6"/>
        <v>0.5</v>
      </c>
      <c r="M214" s="56" t="s">
        <v>325</v>
      </c>
      <c r="N214" s="56" t="s">
        <v>333</v>
      </c>
      <c r="O214" s="57"/>
    </row>
    <row r="215" spans="1:15" s="17" customFormat="1" ht="180" customHeight="1" x14ac:dyDescent="0.3">
      <c r="A215" s="27" t="s">
        <v>22</v>
      </c>
      <c r="B215" s="28" t="s">
        <v>114</v>
      </c>
      <c r="C215" s="51" t="s">
        <v>41</v>
      </c>
      <c r="D215" s="51" t="s">
        <v>64</v>
      </c>
      <c r="E215" s="82" t="s">
        <v>44</v>
      </c>
      <c r="F215" s="78" t="s">
        <v>314</v>
      </c>
      <c r="G215" s="56" t="s">
        <v>25</v>
      </c>
      <c r="H215" s="83">
        <v>1</v>
      </c>
      <c r="I215" s="58"/>
      <c r="J215" s="50">
        <v>1</v>
      </c>
      <c r="K215" s="59"/>
      <c r="L215" s="72">
        <f t="shared" si="6"/>
        <v>1</v>
      </c>
      <c r="M215" s="56" t="s">
        <v>325</v>
      </c>
      <c r="N215" s="56" t="s">
        <v>334</v>
      </c>
      <c r="O215" s="57"/>
    </row>
    <row r="216" spans="1:15" s="17" customFormat="1" ht="183" customHeight="1" x14ac:dyDescent="0.3">
      <c r="A216" s="27" t="s">
        <v>22</v>
      </c>
      <c r="B216" s="28" t="s">
        <v>114</v>
      </c>
      <c r="C216" s="51" t="s">
        <v>41</v>
      </c>
      <c r="D216" s="51" t="s">
        <v>64</v>
      </c>
      <c r="E216" s="82" t="s">
        <v>44</v>
      </c>
      <c r="F216" s="78" t="s">
        <v>315</v>
      </c>
      <c r="G216" s="56" t="s">
        <v>25</v>
      </c>
      <c r="H216" s="66">
        <v>1</v>
      </c>
      <c r="I216" s="58"/>
      <c r="J216" s="65">
        <v>1</v>
      </c>
      <c r="K216" s="59"/>
      <c r="L216" s="72">
        <f t="shared" si="6"/>
        <v>1</v>
      </c>
      <c r="M216" s="56" t="s">
        <v>325</v>
      </c>
      <c r="N216" s="56" t="s">
        <v>335</v>
      </c>
      <c r="O216" s="57"/>
    </row>
    <row r="217" spans="1:15" s="17" customFormat="1" ht="177" customHeight="1" x14ac:dyDescent="0.3">
      <c r="A217" s="27" t="s">
        <v>22</v>
      </c>
      <c r="B217" s="28" t="s">
        <v>114</v>
      </c>
      <c r="C217" s="51" t="s">
        <v>41</v>
      </c>
      <c r="D217" s="51" t="s">
        <v>64</v>
      </c>
      <c r="E217" s="82" t="s">
        <v>44</v>
      </c>
      <c r="F217" s="78" t="s">
        <v>316</v>
      </c>
      <c r="G217" s="78" t="s">
        <v>324</v>
      </c>
      <c r="H217" s="83">
        <v>6</v>
      </c>
      <c r="I217" s="58"/>
      <c r="J217" s="50">
        <v>1</v>
      </c>
      <c r="K217" s="59"/>
      <c r="L217" s="72">
        <f t="shared" si="6"/>
        <v>0.16666666666666666</v>
      </c>
      <c r="M217" s="56" t="s">
        <v>325</v>
      </c>
      <c r="N217" s="56" t="s">
        <v>336</v>
      </c>
      <c r="O217" s="57"/>
    </row>
    <row r="218" spans="1:15" s="17" customFormat="1" ht="191.25" customHeight="1" x14ac:dyDescent="0.3">
      <c r="A218" s="27" t="s">
        <v>22</v>
      </c>
      <c r="B218" s="28" t="s">
        <v>114</v>
      </c>
      <c r="C218" s="51" t="s">
        <v>41</v>
      </c>
      <c r="D218" s="51" t="s">
        <v>64</v>
      </c>
      <c r="E218" s="82" t="s">
        <v>44</v>
      </c>
      <c r="F218" s="78" t="s">
        <v>317</v>
      </c>
      <c r="G218" s="78" t="s">
        <v>28</v>
      </c>
      <c r="H218" s="83">
        <v>6</v>
      </c>
      <c r="I218" s="58"/>
      <c r="J218" s="50">
        <v>1</v>
      </c>
      <c r="K218" s="59"/>
      <c r="L218" s="72">
        <f t="shared" si="6"/>
        <v>0.16666666666666666</v>
      </c>
      <c r="M218" s="56" t="s">
        <v>325</v>
      </c>
      <c r="N218" s="56" t="s">
        <v>337</v>
      </c>
      <c r="O218" s="57"/>
    </row>
    <row r="219" spans="1:15" s="17" customFormat="1" ht="175.5" customHeight="1" x14ac:dyDescent="0.3">
      <c r="A219" s="27" t="s">
        <v>22</v>
      </c>
      <c r="B219" s="28" t="s">
        <v>114</v>
      </c>
      <c r="C219" s="51" t="s">
        <v>41</v>
      </c>
      <c r="D219" s="51" t="s">
        <v>64</v>
      </c>
      <c r="E219" s="82" t="s">
        <v>44</v>
      </c>
      <c r="F219" s="55" t="s">
        <v>318</v>
      </c>
      <c r="G219" s="55" t="s">
        <v>324</v>
      </c>
      <c r="H219" s="85">
        <v>9</v>
      </c>
      <c r="I219" s="58"/>
      <c r="J219" s="85"/>
      <c r="K219" s="59"/>
      <c r="L219" s="72">
        <f t="shared" si="6"/>
        <v>0</v>
      </c>
      <c r="M219" s="56" t="s">
        <v>325</v>
      </c>
      <c r="N219" s="56" t="s">
        <v>338</v>
      </c>
      <c r="O219" s="57"/>
    </row>
    <row r="220" spans="1:15" s="17" customFormat="1" ht="179.25" customHeight="1" x14ac:dyDescent="0.3">
      <c r="A220" s="27" t="s">
        <v>22</v>
      </c>
      <c r="B220" s="28" t="s">
        <v>114</v>
      </c>
      <c r="C220" s="51" t="s">
        <v>41</v>
      </c>
      <c r="D220" s="51" t="s">
        <v>64</v>
      </c>
      <c r="E220" s="82" t="s">
        <v>44</v>
      </c>
      <c r="F220" s="55" t="s">
        <v>319</v>
      </c>
      <c r="G220" s="55" t="s">
        <v>28</v>
      </c>
      <c r="H220" s="83">
        <v>4</v>
      </c>
      <c r="I220" s="58"/>
      <c r="J220" s="50">
        <v>1</v>
      </c>
      <c r="K220" s="59"/>
      <c r="L220" s="72">
        <f t="shared" si="6"/>
        <v>0.25</v>
      </c>
      <c r="M220" s="56" t="s">
        <v>325</v>
      </c>
      <c r="N220" s="56" t="s">
        <v>339</v>
      </c>
      <c r="O220" s="57"/>
    </row>
    <row r="221" spans="1:15" s="17" customFormat="1" ht="180" customHeight="1" x14ac:dyDescent="0.3">
      <c r="A221" s="27" t="s">
        <v>22</v>
      </c>
      <c r="B221" s="28" t="s">
        <v>114</v>
      </c>
      <c r="C221" s="51" t="s">
        <v>48</v>
      </c>
      <c r="D221" s="51" t="s">
        <v>61</v>
      </c>
      <c r="E221" s="82" t="s">
        <v>44</v>
      </c>
      <c r="F221" s="55" t="s">
        <v>320</v>
      </c>
      <c r="G221" s="55" t="s">
        <v>28</v>
      </c>
      <c r="H221" s="83">
        <v>4</v>
      </c>
      <c r="I221" s="60" t="s">
        <v>35</v>
      </c>
      <c r="J221" s="50">
        <v>1</v>
      </c>
      <c r="K221" s="53" t="s">
        <v>35</v>
      </c>
      <c r="L221" s="54">
        <f t="shared" si="6"/>
        <v>0.25</v>
      </c>
      <c r="M221" s="56" t="s">
        <v>325</v>
      </c>
      <c r="N221" s="56" t="s">
        <v>340</v>
      </c>
      <c r="O221" s="57"/>
    </row>
    <row r="222" spans="1:15" s="17" customFormat="1" ht="140.25" customHeight="1" x14ac:dyDescent="0.3">
      <c r="A222" s="27" t="s">
        <v>22</v>
      </c>
      <c r="B222" s="28" t="s">
        <v>114</v>
      </c>
      <c r="C222" s="51" t="s">
        <v>48</v>
      </c>
      <c r="D222" s="51" t="s">
        <v>61</v>
      </c>
      <c r="E222" s="82" t="s">
        <v>44</v>
      </c>
      <c r="F222" s="55" t="s">
        <v>321</v>
      </c>
      <c r="G222" s="55" t="s">
        <v>28</v>
      </c>
      <c r="H222" s="85">
        <v>1</v>
      </c>
      <c r="I222" s="58"/>
      <c r="J222" s="50">
        <v>1</v>
      </c>
      <c r="K222" s="59"/>
      <c r="L222" s="54">
        <v>0</v>
      </c>
      <c r="M222" s="56" t="s">
        <v>325</v>
      </c>
      <c r="N222" s="56" t="s">
        <v>341</v>
      </c>
      <c r="O222" s="57"/>
    </row>
    <row r="223" spans="1:15" s="17" customFormat="1" ht="190.5" customHeight="1" x14ac:dyDescent="0.3">
      <c r="A223" s="27" t="s">
        <v>22</v>
      </c>
      <c r="B223" s="28" t="s">
        <v>114</v>
      </c>
      <c r="C223" s="51" t="s">
        <v>48</v>
      </c>
      <c r="D223" s="51" t="s">
        <v>61</v>
      </c>
      <c r="E223" s="82" t="s">
        <v>44</v>
      </c>
      <c r="F223" s="55" t="s">
        <v>322</v>
      </c>
      <c r="G223" s="55" t="s">
        <v>324</v>
      </c>
      <c r="H223" s="83">
        <v>4</v>
      </c>
      <c r="I223" s="58"/>
      <c r="J223" s="50">
        <v>1</v>
      </c>
      <c r="K223" s="59"/>
      <c r="L223" s="54">
        <f>J223/H223</f>
        <v>0.25</v>
      </c>
      <c r="M223" s="56" t="s">
        <v>325</v>
      </c>
      <c r="N223" s="56" t="s">
        <v>342</v>
      </c>
      <c r="O223" s="57"/>
    </row>
    <row r="224" spans="1:15" s="17" customFormat="1" ht="177" customHeight="1" x14ac:dyDescent="0.3">
      <c r="A224" s="27" t="s">
        <v>22</v>
      </c>
      <c r="B224" s="28" t="s">
        <v>114</v>
      </c>
      <c r="C224" s="51" t="s">
        <v>48</v>
      </c>
      <c r="D224" s="51" t="s">
        <v>61</v>
      </c>
      <c r="E224" s="82" t="s">
        <v>44</v>
      </c>
      <c r="F224" s="55" t="s">
        <v>323</v>
      </c>
      <c r="G224" s="55" t="s">
        <v>28</v>
      </c>
      <c r="H224" s="83">
        <v>4</v>
      </c>
      <c r="I224" s="58"/>
      <c r="J224" s="50">
        <v>1</v>
      </c>
      <c r="K224" s="59"/>
      <c r="L224" s="54">
        <f>J224/H224</f>
        <v>0.25</v>
      </c>
      <c r="M224" s="56" t="s">
        <v>325</v>
      </c>
      <c r="N224" s="56" t="s">
        <v>343</v>
      </c>
      <c r="O224" s="57"/>
    </row>
    <row r="225" spans="1:15" s="17" customFormat="1" ht="144.75" customHeight="1" x14ac:dyDescent="0.3">
      <c r="A225" s="27" t="s">
        <v>22</v>
      </c>
      <c r="B225" s="28" t="s">
        <v>114</v>
      </c>
      <c r="C225" s="51" t="s">
        <v>48</v>
      </c>
      <c r="D225" s="51" t="s">
        <v>61</v>
      </c>
      <c r="E225" s="86" t="s">
        <v>44</v>
      </c>
      <c r="F225" s="86" t="s">
        <v>62</v>
      </c>
      <c r="G225" s="86" t="s">
        <v>25</v>
      </c>
      <c r="H225" s="73">
        <v>1</v>
      </c>
      <c r="I225" s="58"/>
      <c r="J225" s="50">
        <v>1</v>
      </c>
      <c r="K225" s="59"/>
      <c r="L225" s="54">
        <f>J225/H225</f>
        <v>1</v>
      </c>
      <c r="M225" s="82" t="s">
        <v>26</v>
      </c>
      <c r="N225" s="87">
        <v>18402</v>
      </c>
      <c r="O225" s="57"/>
    </row>
    <row r="226" spans="1:15" ht="196.5" customHeight="1" x14ac:dyDescent="0.25">
      <c r="K226" s="23"/>
      <c r="L226" s="18"/>
    </row>
    <row r="227" spans="1:15" ht="283.5" customHeight="1" x14ac:dyDescent="0.25">
      <c r="A227" s="88" t="s">
        <v>63</v>
      </c>
      <c r="B227" s="88"/>
      <c r="C227" s="88"/>
      <c r="D227" s="88"/>
      <c r="E227" s="31"/>
      <c r="F227" s="32"/>
      <c r="G227" s="32"/>
      <c r="H227" s="32"/>
      <c r="K227" s="23"/>
      <c r="L227" s="18"/>
    </row>
    <row r="228" spans="1:15" x14ac:dyDescent="0.25">
      <c r="A228" s="33" t="s">
        <v>40</v>
      </c>
      <c r="B228" s="33"/>
      <c r="C228" s="34" t="s">
        <v>35</v>
      </c>
      <c r="D228" s="48" t="s">
        <v>38</v>
      </c>
      <c r="E228" s="48"/>
      <c r="H228" s="35"/>
      <c r="I228" s="35" t="s">
        <v>39</v>
      </c>
      <c r="J228" s="26"/>
      <c r="K228" s="23"/>
      <c r="L228" s="46" t="s">
        <v>38</v>
      </c>
      <c r="M228" s="46"/>
      <c r="N228" s="46"/>
    </row>
    <row r="229" spans="1:15" ht="18" x14ac:dyDescent="0.25">
      <c r="A229" s="89" t="s">
        <v>17</v>
      </c>
      <c r="B229" s="89"/>
      <c r="C229" s="90"/>
      <c r="D229" s="89" t="s">
        <v>18</v>
      </c>
      <c r="E229" s="89"/>
      <c r="F229" s="41"/>
      <c r="G229" s="30"/>
      <c r="H229" s="91"/>
      <c r="I229" s="91" t="s">
        <v>19</v>
      </c>
      <c r="J229" s="92"/>
      <c r="K229" s="93"/>
      <c r="L229" s="94" t="s">
        <v>34</v>
      </c>
      <c r="M229" s="94"/>
      <c r="N229" s="94"/>
    </row>
    <row r="230" spans="1:15" ht="18" x14ac:dyDescent="0.25">
      <c r="A230" s="95" t="s">
        <v>37</v>
      </c>
      <c r="B230" s="95"/>
      <c r="C230" s="90"/>
      <c r="D230" s="95" t="s">
        <v>20</v>
      </c>
      <c r="E230" s="95"/>
      <c r="F230" s="41"/>
      <c r="G230" s="30"/>
      <c r="H230" s="41"/>
      <c r="I230" s="96" t="s">
        <v>21</v>
      </c>
      <c r="J230" s="97"/>
      <c r="K230" s="93"/>
      <c r="L230" s="98" t="s">
        <v>36</v>
      </c>
      <c r="M230" s="98"/>
      <c r="N230" s="98"/>
    </row>
    <row r="231" spans="1:15" ht="16.5" customHeight="1" x14ac:dyDescent="0.25">
      <c r="A231" s="36"/>
      <c r="B231" s="37"/>
      <c r="C231" s="38"/>
      <c r="D231" s="38"/>
      <c r="E231" s="39"/>
      <c r="F231" s="40"/>
      <c r="G231" s="38"/>
      <c r="H231" s="38"/>
      <c r="I231" s="19"/>
      <c r="J231" s="19"/>
      <c r="K231" s="24"/>
    </row>
    <row r="232" spans="1:15" ht="27.75" customHeight="1" x14ac:dyDescent="0.25">
      <c r="A232" s="25"/>
      <c r="K232" s="23"/>
    </row>
  </sheetData>
  <autoFilter ref="A12:N225"/>
  <mergeCells count="10">
    <mergeCell ref="A229:B229"/>
    <mergeCell ref="D229:E229"/>
    <mergeCell ref="A230:B230"/>
    <mergeCell ref="D230:E230"/>
    <mergeCell ref="A227:D227"/>
    <mergeCell ref="L229:N229"/>
    <mergeCell ref="L230:N230"/>
    <mergeCell ref="L228:N228"/>
    <mergeCell ref="M11:N11"/>
    <mergeCell ref="D228:E228"/>
  </mergeCells>
  <pageMargins left="0.7" right="0.7" top="0.75" bottom="0.75" header="0.3" footer="0.3"/>
  <pageSetup paperSize="345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2026-04-22T15:48:52Z</cp:lastPrinted>
  <dcterms:created xsi:type="dcterms:W3CDTF">2024-10-23T20:13:49Z</dcterms:created>
  <dcterms:modified xsi:type="dcterms:W3CDTF">2026-04-22T16:13:55Z</dcterms:modified>
</cp:coreProperties>
</file>